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8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</sheets>
  <definedNames>
    <definedName name="_xlnm.Print_Area" localSheetId="1">дод2!$A$1:$P$51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D15" i="5" s="1"/>
  <c r="C23" i="5" l="1"/>
  <c r="C16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<sst xmlns="http://schemas.openxmlformats.org/spreadsheetml/2006/main" count="160" uniqueCount="118">
  <si>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</si>
  <si>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</si>
  <si>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</si>
  <si>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</si>
  <si>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</si>
  <si>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</si>
  <si>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</si>
  <si>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</si>
  <si>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</si>
  <si>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</si>
  <si>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</si>
  <si>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</si>
  <si>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</si>
  <si>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</si>
  <si>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</si>
  <si>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</si>
  <si>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</si>
  <si>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</si>
  <si>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</si>
  <si>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</si>
  <si>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</si>
  <si>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</si>
  <si>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</si>
  <si>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</si>
  <si>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</si>
  <si>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</si>
  <si>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</si>
  <si>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</si>
  <si>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</si>
  <si>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</si>
  <si>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</si>
  <si>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</si>
  <si>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</si>
  <si>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</si>
  <si>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</si>
  <si>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</si>
  <si>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</si>
  <si>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</si>
  <si>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</si>
  <si>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</si>
  <si>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</si>
  <si>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</si>
  <si>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</si>
  <si>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</si>
  <si>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</si>
  <si>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</si>
  <si>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</si>
  <si>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</si>
  <si>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</si>
  <si>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</si>
  <si>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</si>
  <si>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</si>
  <si>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</si>
  <si>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</si>
  <si>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</si>
  <si>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</si>
  <si>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</si>
  <si>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</si>
  <si>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</si>
  <si>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</si>
  <si>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</si>
  <si>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</si>
  <si>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</si>
  <si>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</si>
  <si>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</si>
  <si>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</si>
  <si>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</si>
  <si>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</si>
  <si>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</si>
  <si>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</si>
  <si>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</si>
  <si>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</si>
  <si>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</si>
  <si>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</si>
  <si>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</si>
  <si>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</si>
  <si>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</si>
  <si>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</si>
  <si>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</si>
  <si>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</si>
  <si>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</si>
  <si>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</si>
  <si>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</si>
  <si>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</si>
  <si>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</si>
  <si>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</si>
  <si>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</si>
  <si>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</si>
  <si>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</si>
  <si>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</si>
  <si>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</si>
  <si>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</si>
  <si>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</si>
  <si>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</si>
  <si>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</si>
  <si>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</si>
  <si>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</si>
  <si>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</si>
  <si>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</si>
  <si>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</si>
  <si>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</si>
  <si>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</si>
  <si>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</si>
  <si>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</si>
  <si>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</si>
  <si>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</si>
  <si>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</si>
  <si>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</si>
  <si>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</si>
  <si>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</si>
  <si>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</si>
  <si>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</si>
  <si>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</si>
  <si>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</si>
  <si>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</si>
  <si>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</si>
  <si>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</si>
  <si>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22 серпня 2024 р. №36/02-44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</si>
</sst>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2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116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73" customFormat="1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57">
        <f>D15+E15</f>
        <v>128500</v>
      </c>
      <c r="D15" s="57">
        <f>D16</f>
        <v>128500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128500</v>
      </c>
      <c r="D16" s="57">
        <f>D17+D18+D19</f>
        <v>128500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128500</v>
      </c>
      <c r="D17" s="58">
        <v>128500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73" customFormat="1" ht="23.25" customHeight="1" x14ac:dyDescent="0.2">
      <c r="A20" s="76" t="s">
        <v>18</v>
      </c>
      <c r="B20" s="77" t="s">
        <v>69</v>
      </c>
      <c r="C20" s="78">
        <f>C15</f>
        <v>128500</v>
      </c>
      <c r="D20" s="78">
        <f>D15</f>
        <v>128500</v>
      </c>
      <c r="E20" s="78">
        <f>E15</f>
        <v>0</v>
      </c>
      <c r="F20" s="78">
        <f>F15</f>
        <v>0</v>
      </c>
    </row>
    <row r="21" spans="1:6" s="73" customFormat="1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57">
        <f>D22+E22</f>
        <v>128500</v>
      </c>
      <c r="D22" s="57">
        <f>D23</f>
        <v>128500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128500</v>
      </c>
      <c r="D23" s="57">
        <f>D24+D25+D26</f>
        <v>128500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128500</v>
      </c>
      <c r="D24" s="58">
        <v>128500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73" customFormat="1" ht="15.75" x14ac:dyDescent="0.2">
      <c r="A27" s="76" t="s">
        <v>18</v>
      </c>
      <c r="B27" s="77" t="s">
        <v>69</v>
      </c>
      <c r="C27" s="78">
        <f>C22</f>
        <v>128500</v>
      </c>
      <c r="D27" s="78">
        <f>D22</f>
        <v>128500</v>
      </c>
      <c r="E27" s="78">
        <f>E22</f>
        <v>0</v>
      </c>
      <c r="F27" s="78">
        <f>F22</f>
        <v>0</v>
      </c>
    </row>
    <row r="28" spans="1:6" s="8" customFormat="1" ht="15.75" x14ac:dyDescent="0.2">
      <c r="A28" s="47"/>
      <c r="B28" s="48"/>
      <c r="C28" s="49" t="s">
        <v>114</v>
      </c>
      <c r="D28" s="49"/>
      <c r="E28" s="49"/>
      <c r="F28" s="49"/>
    </row>
    <row r="29" spans="1:6" s="8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topLeftCell="C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115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0" t="s">
        <v>1</v>
      </c>
      <c r="B10" s="90" t="s">
        <v>2</v>
      </c>
      <c r="C10" s="90" t="s">
        <v>3</v>
      </c>
      <c r="D10" s="91" t="s">
        <v>4</v>
      </c>
      <c r="E10" s="85" t="s">
        <v>5</v>
      </c>
      <c r="F10" s="85"/>
      <c r="G10" s="85"/>
      <c r="H10" s="85"/>
      <c r="I10" s="85"/>
      <c r="J10" s="85" t="s">
        <v>12</v>
      </c>
      <c r="K10" s="85"/>
      <c r="L10" s="85"/>
      <c r="M10" s="85"/>
      <c r="N10" s="85"/>
      <c r="O10" s="85"/>
      <c r="P10" s="85" t="s">
        <v>14</v>
      </c>
    </row>
    <row r="11" spans="1:16" x14ac:dyDescent="0.2">
      <c r="A11" s="91"/>
      <c r="B11" s="91"/>
      <c r="C11" s="91"/>
      <c r="D11" s="91"/>
      <c r="E11" s="85" t="s">
        <v>6</v>
      </c>
      <c r="F11" s="85" t="s">
        <v>7</v>
      </c>
      <c r="G11" s="85" t="s">
        <v>8</v>
      </c>
      <c r="H11" s="85"/>
      <c r="I11" s="85" t="s">
        <v>11</v>
      </c>
      <c r="J11" s="85" t="s">
        <v>6</v>
      </c>
      <c r="K11" s="85" t="s">
        <v>13</v>
      </c>
      <c r="L11" s="85" t="s">
        <v>7</v>
      </c>
      <c r="M11" s="85" t="s">
        <v>8</v>
      </c>
      <c r="N11" s="85"/>
      <c r="O11" s="85" t="s">
        <v>11</v>
      </c>
      <c r="P11" s="85"/>
    </row>
    <row r="12" spans="1:16" x14ac:dyDescent="0.2">
      <c r="A12" s="91"/>
      <c r="B12" s="91"/>
      <c r="C12" s="91"/>
      <c r="D12" s="91"/>
      <c r="E12" s="85"/>
      <c r="F12" s="85"/>
      <c r="G12" s="85" t="s">
        <v>9</v>
      </c>
      <c r="H12" s="85" t="s">
        <v>10</v>
      </c>
      <c r="I12" s="85"/>
      <c r="J12" s="85"/>
      <c r="K12" s="85"/>
      <c r="L12" s="85"/>
      <c r="M12" s="85" t="s">
        <v>9</v>
      </c>
      <c r="N12" s="85" t="s">
        <v>10</v>
      </c>
      <c r="O12" s="85"/>
      <c r="P12" s="85"/>
    </row>
    <row r="13" spans="1:16" ht="44.25" customHeight="1" x14ac:dyDescent="0.2">
      <c r="A13" s="91"/>
      <c r="B13" s="91"/>
      <c r="C13" s="91"/>
      <c r="D13" s="91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3" customFormat="1" ht="15" x14ac:dyDescent="0.2">
      <c r="A15" s="74" t="s">
        <v>39</v>
      </c>
      <c r="B15" s="74"/>
      <c r="C15" s="74"/>
      <c r="D15" s="75" t="s">
        <v>37</v>
      </c>
      <c r="E15" s="72">
        <f>F15+I15</f>
        <v>128500</v>
      </c>
      <c r="F15" s="72">
        <f>F16</f>
        <v>128500</v>
      </c>
      <c r="G15" s="72">
        <f>G16</f>
        <v>105350</v>
      </c>
      <c r="H15" s="72">
        <f t="shared" ref="H15:I15" si="0">H16</f>
        <v>0</v>
      </c>
      <c r="I15" s="72">
        <f t="shared" si="0"/>
        <v>0</v>
      </c>
      <c r="J15" s="72">
        <f>L15+O15</f>
        <v>0</v>
      </c>
      <c r="K15" s="72">
        <f>K16</f>
        <v>0</v>
      </c>
      <c r="L15" s="72">
        <f t="shared" ref="L15:O15" si="1">L16</f>
        <v>0</v>
      </c>
      <c r="M15" s="72">
        <f t="shared" si="1"/>
        <v>0</v>
      </c>
      <c r="N15" s="72">
        <f t="shared" si="1"/>
        <v>0</v>
      </c>
      <c r="O15" s="72">
        <f t="shared" si="1"/>
        <v>0</v>
      </c>
      <c r="P15" s="72">
        <f>E15+J15</f>
        <v>128500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128500</v>
      </c>
      <c r="F16" s="55">
        <f>F17+F18+F19+F20+F21+F22+F23</f>
        <v>128500</v>
      </c>
      <c r="G16" s="55">
        <f t="shared" ref="G16:I16" si="2">G17+G18+G19+G20+G21+G22+G23</f>
        <v>105350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128500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128500</v>
      </c>
      <c r="F17" s="56">
        <v>128500</v>
      </c>
      <c r="G17" s="56">
        <v>105350</v>
      </c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128500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73" customFormat="1" ht="25.5" customHeight="1" x14ac:dyDescent="0.2">
      <c r="A46" s="69" t="s">
        <v>18</v>
      </c>
      <c r="B46" s="69" t="s">
        <v>18</v>
      </c>
      <c r="C46" s="70" t="s">
        <v>18</v>
      </c>
      <c r="D46" s="71" t="s">
        <v>19</v>
      </c>
      <c r="E46" s="72">
        <f t="shared" si="32"/>
        <v>128500</v>
      </c>
      <c r="F46" s="72">
        <f>F39+F35+F24+F15</f>
        <v>128500</v>
      </c>
      <c r="G46" s="72">
        <f>G39+G35+G24+G15</f>
        <v>105350</v>
      </c>
      <c r="H46" s="72">
        <f>H15+H39+H35+H24</f>
        <v>0</v>
      </c>
      <c r="I46" s="72">
        <f>I39+I35+I24</f>
        <v>0</v>
      </c>
      <c r="J46" s="72">
        <f>L46+O46</f>
        <v>0</v>
      </c>
      <c r="K46" s="72">
        <f>K39+K35+K24+K15</f>
        <v>0</v>
      </c>
      <c r="L46" s="72">
        <f t="shared" ref="L46:O46" si="33">L39+L35+L24+L15</f>
        <v>0</v>
      </c>
      <c r="M46" s="72">
        <f t="shared" si="33"/>
        <v>0</v>
      </c>
      <c r="N46" s="72">
        <f t="shared" si="33"/>
        <v>0</v>
      </c>
      <c r="O46" s="72">
        <f t="shared" si="33"/>
        <v>0</v>
      </c>
      <c r="P46" s="72">
        <f t="shared" si="31"/>
        <v>128500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114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2024-08-21T12:14:27Z</cp:lastPrinted>
  <dcterms:created xsi:type="dcterms:W3CDTF">2021-06-01T09:37:42Z</dcterms:created>
  <dcterms:modified xsi:type="dcterms:W3CDTF">2024-08-27T11:30:13Z</dcterms:modified>
</cp:coreProperties>
</file>