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G13" i="6" l="1"/>
  <c r="H46" i="6"/>
  <c r="J46" i="6"/>
  <c r="G37" i="6"/>
  <c r="I46" i="6"/>
  <c r="G34" i="6"/>
  <c r="G20" i="6"/>
  <c r="G46" i="6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<sst xmlns="http://schemas.openxmlformats.org/spreadsheetml/2006/main" count="330" uniqueCount="172">
  <si>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</si>
  <si>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</si>
  <si>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</si>
  <si>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</si>
  <si>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</si>
  <si>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</si>
  <si>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</si>
  <si>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</si>
  <si>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</si>
  <si>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</si>
  <si>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</si>
  <si>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</si>
  <si>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</si>
  <si>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</si>
  <si>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</si>
  <si>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</si>
  <si>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</si>
  <si>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</si>
  <si>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</si>
  <si>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</si>
  <si>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</si>
  <si>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</si>
  <si>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</si>
  <si>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</si>
  <si>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</si>
  <si>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</si>
  <si>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</si>
  <si>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</si>
  <si>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</si>
  <si>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</si>
  <si>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</si>
  <si>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</si>
  <si>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</si>
  <si>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</si>
  <si>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</si>
  <si>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</si>
  <si>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</si>
  <si>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</si>
  <si>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</si>
  <si>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</si>
  <si>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</si>
  <si>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</si>
  <si>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</si>
  <si>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</si>
  <si>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</si>
  <si>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</si>
  <si>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</si>
  <si>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</si>
  <si>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</si>
  <si>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</si>
  <si>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</si>
  <si>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</si>
  <si>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</si>
  <si>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</si>
  <si>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</si>
  <si>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</si>
  <si>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</si>
  <si>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</si>
  <si>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</si>
  <si>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</si>
  <si>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</si>
  <si>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</si>
  <si>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</si>
  <si>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</si>
  <si>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</si>
  <si>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</si>
  <si>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</si>
  <si>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</si>
  <si>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</si>
  <si>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</si>
  <si>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</si>
  <si>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</si>
  <si>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</si>
  <si>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</si>
  <si>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</si>
  <si>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</si>
  <si>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</si>
  <si>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</si>
  <si>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</si>
  <si>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</si>
  <si>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</si>
  <si>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</si>
  <si>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</si>
  <si>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</si>
  <si>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</si>
  <si>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</si>
  <si>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</si>
  <si>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</si>
  <si>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</si>
  <si>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</si>
  <si>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</si>
  <si>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</si>
  <si>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</si>
  <si>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</si>
  <si>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</si>
  <si>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</si>
  <si>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</si>
  <si>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</si>
  <si>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</si>
  <si>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</si>
  <si>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</si>
  <si>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</si>
  <si>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</si>
  <si>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</si>
  <si>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</si>
  <si>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</si>
  <si>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</si>
  <si>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</si>
  <si>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</si>
  <si>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</si>
  <si>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</si>
  <si>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</si>
  <si>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</si>
  <si>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</si>
  <si>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</si>
  <si>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</si>
  <si>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</si>
  <si>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</si>
  <si>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</si>
  <si>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</si>
  <si>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</si>
  <si>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</si>
  <si>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</si>
  <si>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</si>
  <si>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</si>
  <si>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</si>
  <si>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</si>
  <si>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</si>
  <si>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</si>
  <si>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</si>
  <si>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</si>
  <si>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</si>
  <si>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</si>
  <si>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</si>
  <si>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</si>
  <si>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</si>
  <si>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</si>
  <si>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</si>
  <si>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</si>
  <si>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</si>
  <si>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</si>
  <si>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</si>
  <si>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</si>
  <si>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</si>
  <si>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</si>
  <si>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</si>
  <si>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</si>
  <si>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</si>
  <si>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</si>
  <si>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</si>
  <si>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</si>
  <si>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</si>
  <si>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</si>
  <si>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</si>
  <si>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</si>
  <si>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</si>
  <si>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</si>
  <si>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</si>
  <si>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</si>
  <si>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</si>
  <si>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</si>
  <si>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</si>
  <si>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</si>
  <si>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</si>
  <si>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</si>
  <si>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</si>
  <si>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підтримки органів виконавчої влади Червоноградського району на 2023 рік</t>
  </si>
  <si>
    <t>розпорядження від 27.02.2023 №14/02-44</t>
  </si>
  <si>
    <t>_______________</t>
  </si>
  <si>
    <t>________________</t>
  </si>
  <si>
    <t>___________</t>
  </si>
  <si>
    <t>27 вересня 2023 р. №66/02-44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</si>
</sst>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19">
    <xf numFmtId="0" fontId="0" fillId="0" borderId="0" xfId="0"/>
    <xf numFmtId="0" fontId="0" fillId="0" borderId="0" xfId="0"/>
    <xf numFmtId="0" fontId="1" fillId="0" borderId="0" xfId="0" applyFont="1"/>
    <xf numFmtId="0" fontId="23" fillId="0" borderId="0" xfId="0" applyFont="1"/>
    <xf numFmtId="0" fontId="25" fillId="0" borderId="0" xfId="0" applyFont="1"/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quotePrefix="1" applyFont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" fontId="31" fillId="24" borderId="3" xfId="0" applyNumberFormat="1" applyFont="1" applyFill="1" applyBorder="1" applyAlignment="1">
      <alignment horizontal="center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1" fillId="24" borderId="3" xfId="0" quotePrefix="1" applyFont="1" applyFill="1" applyBorder="1" applyAlignment="1">
      <alignment horizontal="center" vertical="center" wrapText="1"/>
    </xf>
    <xf numFmtId="0" fontId="31" fillId="24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24" borderId="3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3" fontId="24" fillId="24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0" xfId="0" applyFont="1" applyFill="1"/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3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49" fontId="24" fillId="24" borderId="27" xfId="0" applyNumberFormat="1" applyFont="1" applyFill="1" applyBorder="1" applyAlignment="1">
      <alignment horizontal="center"/>
    </xf>
    <xf numFmtId="49" fontId="23" fillId="24" borderId="28" xfId="0" applyNumberFormat="1" applyFont="1" applyFill="1" applyBorder="1" applyAlignment="1">
      <alignment horizontal="center"/>
    </xf>
    <xf numFmtId="0" fontId="23" fillId="24" borderId="31" xfId="0" applyFont="1" applyFill="1" applyBorder="1" applyAlignment="1">
      <alignment horizontal="center"/>
    </xf>
    <xf numFmtId="3" fontId="24" fillId="24" borderId="28" xfId="0" applyNumberFormat="1" applyFont="1" applyFill="1" applyBorder="1" applyAlignment="1">
      <alignment horizontal="center"/>
    </xf>
    <xf numFmtId="3" fontId="24" fillId="24" borderId="32" xfId="0" applyNumberFormat="1" applyFont="1" applyFill="1" applyBorder="1" applyAlignment="1">
      <alignment horizontal="center"/>
    </xf>
    <xf numFmtId="0" fontId="23" fillId="0" borderId="33" xfId="0" quotePrefix="1" applyFont="1" applyFill="1" applyBorder="1" applyAlignment="1">
      <alignment horizontal="center" vertical="center" wrapText="1"/>
    </xf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3" fontId="24" fillId="0" borderId="5" xfId="0" applyNumberFormat="1" applyFont="1" applyFill="1" applyBorder="1" applyAlignment="1">
      <alignment horizontal="center"/>
    </xf>
    <xf numFmtId="3" fontId="23" fillId="0" borderId="5" xfId="0" applyNumberFormat="1" applyFont="1" applyFill="1" applyBorder="1" applyAlignment="1">
      <alignment horizontal="center"/>
    </xf>
    <xf numFmtId="3" fontId="23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3" fontId="23" fillId="0" borderId="35" xfId="0" applyNumberFormat="1" applyFont="1" applyFill="1" applyBorder="1" applyAlignment="1">
      <alignment horizontal="center"/>
    </xf>
    <xf numFmtId="49" fontId="23" fillId="0" borderId="5" xfId="0" applyNumberFormat="1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horizontal="center" vertical="center" wrapText="1"/>
    </xf>
    <xf numFmtId="49" fontId="23" fillId="0" borderId="22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wrapText="1"/>
    </xf>
    <xf numFmtId="0" fontId="23" fillId="0" borderId="23" xfId="0" applyFont="1" applyBorder="1" applyAlignment="1">
      <alignment horizontal="center" vertical="center" wrapText="1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/>
    </xf>
    <xf numFmtId="3" fontId="23" fillId="0" borderId="36" xfId="0" applyNumberFormat="1" applyFont="1" applyBorder="1" applyAlignment="1">
      <alignment horizontal="center"/>
    </xf>
    <xf numFmtId="49" fontId="24" fillId="24" borderId="27" xfId="0" applyNumberFormat="1" applyFont="1" applyFill="1" applyBorder="1" applyAlignment="1">
      <alignment horizontal="center" vertical="center"/>
    </xf>
    <xf numFmtId="49" fontId="24" fillId="24" borderId="28" xfId="0" applyNumberFormat="1" applyFont="1" applyFill="1" applyBorder="1" applyAlignment="1">
      <alignment horizontal="center" vertical="center"/>
    </xf>
    <xf numFmtId="49" fontId="23" fillId="24" borderId="28" xfId="0" applyNumberFormat="1" applyFont="1" applyFill="1" applyBorder="1" applyAlignment="1">
      <alignment horizontal="center" vertical="center"/>
    </xf>
    <xf numFmtId="49" fontId="23" fillId="0" borderId="37" xfId="0" applyNumberFormat="1" applyFont="1" applyBorder="1" applyAlignment="1">
      <alignment horizontal="center" vertical="center"/>
    </xf>
    <xf numFmtId="49" fontId="23" fillId="0" borderId="38" xfId="0" applyNumberFormat="1" applyFont="1" applyBorder="1" applyAlignment="1">
      <alignment horizontal="center" vertical="center"/>
    </xf>
    <xf numFmtId="0" fontId="23" fillId="0" borderId="38" xfId="0" applyFont="1" applyBorder="1" applyAlignment="1">
      <alignment horizontal="left" vertical="center" wrapText="1"/>
    </xf>
    <xf numFmtId="3" fontId="24" fillId="0" borderId="38" xfId="0" applyNumberFormat="1" applyFont="1" applyBorder="1" applyAlignment="1">
      <alignment horizontal="center" vertical="center"/>
    </xf>
    <xf numFmtId="3" fontId="23" fillId="0" borderId="38" xfId="0" applyNumberFormat="1" applyFont="1" applyBorder="1" applyAlignment="1">
      <alignment horizontal="center" vertical="center"/>
    </xf>
    <xf numFmtId="3" fontId="23" fillId="0" borderId="39" xfId="0" applyNumberFormat="1" applyFont="1" applyBorder="1" applyAlignment="1">
      <alignment horizontal="center" vertical="center"/>
    </xf>
    <xf numFmtId="49" fontId="23" fillId="0" borderId="17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3" fontId="24" fillId="0" borderId="5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23" fillId="0" borderId="40" xfId="0" applyNumberFormat="1" applyFont="1" applyBorder="1" applyAlignment="1">
      <alignment horizontal="center" vertical="center"/>
    </xf>
    <xf numFmtId="49" fontId="23" fillId="0" borderId="3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3" fontId="23" fillId="0" borderId="35" xfId="0" applyNumberFormat="1" applyFont="1" applyFill="1" applyBorder="1" applyAlignment="1">
      <alignment horizontal="center" vertical="center"/>
    </xf>
    <xf numFmtId="49" fontId="28" fillId="0" borderId="17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3" xfId="0" applyNumberFormat="1" applyFont="1" applyBorder="1" applyAlignment="1">
      <alignment horizontal="center" vertical="center" wrapText="1"/>
    </xf>
    <xf numFmtId="0" fontId="23" fillId="25" borderId="3" xfId="0" applyFont="1" applyFill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3" fillId="0" borderId="34" xfId="0" applyNumberFormat="1" applyFont="1" applyBorder="1" applyAlignment="1">
      <alignment horizontal="center" vertical="center"/>
    </xf>
    <xf numFmtId="49" fontId="24" fillId="24" borderId="29" xfId="0" applyNumberFormat="1" applyFont="1" applyFill="1" applyBorder="1" applyAlignment="1">
      <alignment horizontal="center" vertical="center"/>
    </xf>
    <xf numFmtId="49" fontId="24" fillId="24" borderId="30" xfId="0" applyNumberFormat="1" applyFont="1" applyFill="1" applyBorder="1" applyAlignment="1">
      <alignment horizontal="center" vertical="center"/>
    </xf>
    <xf numFmtId="0" fontId="24" fillId="24" borderId="29" xfId="0" applyFont="1" applyFill="1" applyBorder="1" applyAlignment="1">
      <alignment horizontal="left" vertical="center"/>
    </xf>
    <xf numFmtId="0" fontId="24" fillId="24" borderId="30" xfId="0" applyFont="1" applyFill="1" applyBorder="1" applyAlignment="1">
      <alignment horizontal="left" vertical="center"/>
    </xf>
    <xf numFmtId="0" fontId="24" fillId="24" borderId="31" xfId="0" applyFont="1" applyFill="1" applyBorder="1" applyAlignment="1">
      <alignment horizontal="left" vertical="center"/>
    </xf>
    <xf numFmtId="3" fontId="24" fillId="24" borderId="28" xfId="0" applyNumberFormat="1" applyFont="1" applyFill="1" applyBorder="1" applyAlignment="1">
      <alignment horizontal="center" vertical="center"/>
    </xf>
    <xf numFmtId="3" fontId="24" fillId="24" borderId="32" xfId="0" applyNumberFormat="1" applyFont="1" applyFill="1" applyBorder="1" applyAlignment="1">
      <alignment horizontal="center" vertical="center"/>
    </xf>
    <xf numFmtId="49" fontId="23" fillId="0" borderId="4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left" vertical="center" wrapText="1"/>
    </xf>
    <xf numFmtId="0" fontId="23" fillId="0" borderId="42" xfId="0" applyFont="1" applyBorder="1" applyAlignment="1">
      <alignment horizontal="center" vertical="center" wrapText="1"/>
    </xf>
    <xf numFmtId="3" fontId="24" fillId="0" borderId="4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center" vertical="center" wrapText="1"/>
    </xf>
    <xf numFmtId="49" fontId="28" fillId="0" borderId="28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30" xfId="0" applyFont="1" applyFill="1" applyBorder="1" applyAlignment="1">
      <alignment vertical="center" wrapText="1"/>
    </xf>
    <xf numFmtId="0" fontId="23" fillId="0" borderId="28" xfId="0" applyFont="1" applyFill="1" applyBorder="1" applyAlignment="1">
      <alignment horizontal="center" vertical="center" wrapText="1"/>
    </xf>
    <xf numFmtId="3" fontId="24" fillId="0" borderId="28" xfId="0" applyNumberFormat="1" applyFont="1" applyFill="1" applyBorder="1" applyAlignment="1">
      <alignment horizontal="center" vertical="center"/>
    </xf>
    <xf numFmtId="3" fontId="23" fillId="0" borderId="28" xfId="0" applyNumberFormat="1" applyFont="1" applyFill="1" applyBorder="1" applyAlignment="1">
      <alignment horizontal="center" vertical="center"/>
    </xf>
    <xf numFmtId="3" fontId="24" fillId="0" borderId="32" xfId="0" applyNumberFormat="1" applyFont="1" applyFill="1" applyBorder="1" applyAlignment="1">
      <alignment horizontal="center" vertical="center"/>
    </xf>
    <xf numFmtId="0" fontId="24" fillId="24" borderId="27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left" vertical="center"/>
    </xf>
    <xf numFmtId="0" fontId="23" fillId="0" borderId="4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42" xfId="0" applyFont="1" applyBorder="1" applyAlignment="1">
      <alignment horizontal="left" vertical="center" wrapText="1"/>
    </xf>
    <xf numFmtId="0" fontId="28" fillId="0" borderId="33" xfId="0" applyFont="1" applyBorder="1" applyAlignment="1">
      <alignment horizontal="center" vertical="center"/>
    </xf>
    <xf numFmtId="3" fontId="23" fillId="0" borderId="5" xfId="0" applyNumberFormat="1" applyFont="1" applyFill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left" vertical="center" wrapText="1"/>
    </xf>
    <xf numFmtId="3" fontId="23" fillId="0" borderId="44" xfId="0" applyNumberFormat="1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vertical="center"/>
    </xf>
    <xf numFmtId="0" fontId="23" fillId="24" borderId="28" xfId="0" applyFont="1" applyFill="1" applyBorder="1" applyAlignment="1">
      <alignment vertic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3" fillId="0" borderId="4" xfId="0" applyFont="1" applyBorder="1" applyAlignment="1">
      <alignment horizontal="center" vertical="center" wrapText="1"/>
    </xf>
    <xf numFmtId="0" fontId="24" fillId="24" borderId="1" xfId="0" applyFont="1" applyFill="1" applyBorder="1" applyAlignment="1">
      <alignment horizontal="center" vertical="center"/>
    </xf>
    <xf numFmtId="0" fontId="23" fillId="24" borderId="16" xfId="0" applyFont="1" applyFill="1" applyBorder="1" applyAlignment="1"/>
    <xf numFmtId="0" fontId="23" fillId="24" borderId="6" xfId="0" applyFont="1" applyFill="1" applyBorder="1" applyAlignment="1"/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5" fillId="0" borderId="1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4" borderId="29" xfId="0" applyFont="1" applyFill="1" applyBorder="1" applyAlignment="1">
      <alignment horizontal="center" vertical="center"/>
    </xf>
    <xf numFmtId="0" fontId="24" fillId="24" borderId="30" xfId="0" applyFont="1" applyFill="1" applyBorder="1" applyAlignment="1">
      <alignment horizontal="center" vertical="center"/>
    </xf>
    <xf numFmtId="0" fontId="24" fillId="24" borderId="31" xfId="0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4" fillId="24" borderId="29" xfId="0" applyFont="1" applyFill="1" applyBorder="1" applyAlignment="1">
      <alignment horizontal="left"/>
    </xf>
    <xf numFmtId="0" fontId="24" fillId="24" borderId="30" xfId="0" applyFont="1" applyFill="1" applyBorder="1" applyAlignment="1">
      <alignment horizontal="left"/>
    </xf>
    <xf numFmtId="0" fontId="23" fillId="0" borderId="19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24" borderId="31" xfId="0" applyFont="1" applyFill="1" applyBorder="1" applyAlignment="1">
      <alignment horizontal="left"/>
    </xf>
    <xf numFmtId="0" fontId="23" fillId="0" borderId="42" xfId="0" applyFont="1" applyFill="1" applyBorder="1" applyAlignment="1">
      <alignment horizontal="center" vertical="center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171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86" t="s">
        <v>114</v>
      </c>
      <c r="B7" s="187"/>
      <c r="C7" s="187"/>
      <c r="D7" s="187"/>
      <c r="E7" s="187"/>
      <c r="F7" s="187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88" t="s">
        <v>61</v>
      </c>
      <c r="B10" s="188" t="s">
        <v>62</v>
      </c>
      <c r="C10" s="188" t="s">
        <v>24</v>
      </c>
      <c r="D10" s="188" t="s">
        <v>5</v>
      </c>
      <c r="E10" s="188" t="s">
        <v>12</v>
      </c>
      <c r="F10" s="188"/>
    </row>
    <row r="11" spans="1:6" ht="12.75" customHeight="1" x14ac:dyDescent="0.2">
      <c r="A11" s="188"/>
      <c r="B11" s="188"/>
      <c r="C11" s="188"/>
      <c r="D11" s="188"/>
      <c r="E11" s="188" t="s">
        <v>6</v>
      </c>
      <c r="F11" s="188" t="s">
        <v>13</v>
      </c>
    </row>
    <row r="12" spans="1:6" ht="45.75" customHeight="1" x14ac:dyDescent="0.2">
      <c r="A12" s="188"/>
      <c r="B12" s="188"/>
      <c r="C12" s="188"/>
      <c r="D12" s="188"/>
      <c r="E12" s="188"/>
      <c r="F12" s="188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183" t="s">
        <v>63</v>
      </c>
      <c r="B14" s="184"/>
      <c r="C14" s="184"/>
      <c r="D14" s="184"/>
      <c r="E14" s="184"/>
      <c r="F14" s="185"/>
    </row>
    <row r="15" spans="1:6" ht="30" customHeight="1" x14ac:dyDescent="0.2">
      <c r="A15" s="43">
        <v>200000</v>
      </c>
      <c r="B15" s="44" t="s">
        <v>64</v>
      </c>
      <c r="C15" s="59">
        <f>D15+E15</f>
        <v>76700</v>
      </c>
      <c r="D15" s="59">
        <f>D16</f>
        <v>76700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76700</v>
      </c>
      <c r="D16" s="59">
        <f>D17+D18+D19</f>
        <v>76700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76700</v>
      </c>
      <c r="D17" s="60">
        <v>76700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76700</v>
      </c>
      <c r="D20" s="61">
        <f>D15</f>
        <v>76700</v>
      </c>
      <c r="E20" s="61">
        <f>E15</f>
        <v>0</v>
      </c>
      <c r="F20" s="61">
        <f>F15</f>
        <v>0</v>
      </c>
    </row>
    <row r="21" spans="1:6" ht="15.75" customHeight="1" x14ac:dyDescent="0.25">
      <c r="A21" s="183" t="s">
        <v>70</v>
      </c>
      <c r="B21" s="184"/>
      <c r="C21" s="184"/>
      <c r="D21" s="184"/>
      <c r="E21" s="184"/>
      <c r="F21" s="185"/>
    </row>
    <row r="22" spans="1:6" ht="30" customHeight="1" x14ac:dyDescent="0.2">
      <c r="A22" s="43">
        <v>600000</v>
      </c>
      <c r="B22" s="44" t="s">
        <v>71</v>
      </c>
      <c r="C22" s="59">
        <f>D22+E22</f>
        <v>76700</v>
      </c>
      <c r="D22" s="59">
        <f>D23</f>
        <v>76700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76700</v>
      </c>
      <c r="D23" s="59">
        <f>D24+D25+D26</f>
        <v>76700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76700</v>
      </c>
      <c r="D24" s="60">
        <v>76700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76700</v>
      </c>
      <c r="D27" s="61">
        <f>D22</f>
        <v>76700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/>
      <c r="D28" s="51"/>
      <c r="E28" s="51"/>
      <c r="F28" s="51"/>
    </row>
    <row r="29" spans="1:6" s="8" customFormat="1" ht="15.75" x14ac:dyDescent="0.2">
      <c r="A29" s="49"/>
      <c r="B29" s="50"/>
      <c r="C29" s="51" t="s">
        <v>170</v>
      </c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171</v>
      </c>
      <c r="O5" s="10"/>
      <c r="P5" s="10"/>
    </row>
    <row r="6" spans="1:16" x14ac:dyDescent="0.2">
      <c r="A6" s="190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16" ht="15.75" x14ac:dyDescent="0.25">
      <c r="A7" s="192" t="s">
        <v>115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94" t="s">
        <v>1</v>
      </c>
      <c r="B10" s="194" t="s">
        <v>2</v>
      </c>
      <c r="C10" s="194" t="s">
        <v>3</v>
      </c>
      <c r="D10" s="195" t="s">
        <v>4</v>
      </c>
      <c r="E10" s="189" t="s">
        <v>5</v>
      </c>
      <c r="F10" s="189"/>
      <c r="G10" s="189"/>
      <c r="H10" s="189"/>
      <c r="I10" s="189"/>
      <c r="J10" s="189" t="s">
        <v>12</v>
      </c>
      <c r="K10" s="189"/>
      <c r="L10" s="189"/>
      <c r="M10" s="189"/>
      <c r="N10" s="189"/>
      <c r="O10" s="189"/>
      <c r="P10" s="189" t="s">
        <v>14</v>
      </c>
    </row>
    <row r="11" spans="1:16" x14ac:dyDescent="0.2">
      <c r="A11" s="195"/>
      <c r="B11" s="195"/>
      <c r="C11" s="195"/>
      <c r="D11" s="195"/>
      <c r="E11" s="189" t="s">
        <v>6</v>
      </c>
      <c r="F11" s="189" t="s">
        <v>7</v>
      </c>
      <c r="G11" s="189" t="s">
        <v>8</v>
      </c>
      <c r="H11" s="189"/>
      <c r="I11" s="189" t="s">
        <v>11</v>
      </c>
      <c r="J11" s="189" t="s">
        <v>6</v>
      </c>
      <c r="K11" s="189" t="s">
        <v>13</v>
      </c>
      <c r="L11" s="189" t="s">
        <v>7</v>
      </c>
      <c r="M11" s="189" t="s">
        <v>8</v>
      </c>
      <c r="N11" s="189"/>
      <c r="O11" s="189" t="s">
        <v>11</v>
      </c>
      <c r="P11" s="189"/>
    </row>
    <row r="12" spans="1:16" x14ac:dyDescent="0.2">
      <c r="A12" s="195"/>
      <c r="B12" s="195"/>
      <c r="C12" s="195"/>
      <c r="D12" s="195"/>
      <c r="E12" s="189"/>
      <c r="F12" s="189"/>
      <c r="G12" s="189" t="s">
        <v>9</v>
      </c>
      <c r="H12" s="189" t="s">
        <v>10</v>
      </c>
      <c r="I12" s="189"/>
      <c r="J12" s="189"/>
      <c r="K12" s="189"/>
      <c r="L12" s="189"/>
      <c r="M12" s="189" t="s">
        <v>9</v>
      </c>
      <c r="N12" s="189" t="s">
        <v>10</v>
      </c>
      <c r="O12" s="189"/>
      <c r="P12" s="189"/>
    </row>
    <row r="13" spans="1:16" ht="44.25" customHeight="1" x14ac:dyDescent="0.2">
      <c r="A13" s="195"/>
      <c r="B13" s="195"/>
      <c r="C13" s="195"/>
      <c r="D13" s="195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6">
        <f>F15+I15</f>
        <v>0</v>
      </c>
      <c r="F15" s="56">
        <f>F16</f>
        <v>0</v>
      </c>
      <c r="G15" s="56">
        <f>G16</f>
        <v>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0</v>
      </c>
      <c r="F16" s="57">
        <f>F17+F18+F19+F20+F21+F22+F23</f>
        <v>0</v>
      </c>
      <c r="G16" s="57">
        <f t="shared" ref="G16:I16" si="2">G17+G18+G19+G20+G21+G22+G23</f>
        <v>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0</v>
      </c>
    </row>
    <row r="17" spans="1:16" s="1" customFormat="1" ht="72" hidden="1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0</v>
      </c>
      <c r="F17" s="58"/>
      <c r="G17" s="58"/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customHeight="1" x14ac:dyDescent="0.2">
      <c r="A39" s="31" t="s">
        <v>15</v>
      </c>
      <c r="B39" s="32"/>
      <c r="C39" s="28"/>
      <c r="D39" s="30" t="s">
        <v>21</v>
      </c>
      <c r="E39" s="56">
        <f>F39+I39</f>
        <v>76700</v>
      </c>
      <c r="F39" s="56">
        <f>F40</f>
        <v>76700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76700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76700</v>
      </c>
      <c r="F40" s="57">
        <f>F41+F43+F44+F45</f>
        <v>76700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76700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76700</v>
      </c>
      <c r="F45" s="58">
        <v>76700</v>
      </c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76700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76700</v>
      </c>
      <c r="F46" s="56">
        <f>F39+F35+F24+F15</f>
        <v>76700</v>
      </c>
      <c r="G46" s="56">
        <f>G39+G35+G24+G15</f>
        <v>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76700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169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116</v>
      </c>
      <c r="G1" s="3"/>
      <c r="H1" s="3" t="s">
        <v>117</v>
      </c>
      <c r="J1" s="3"/>
      <c r="K1" s="73"/>
      <c r="L1" s="73"/>
    </row>
    <row r="2" spans="1:12" x14ac:dyDescent="0.25">
      <c r="H2" s="3" t="s">
        <v>108</v>
      </c>
      <c r="J2" s="3"/>
      <c r="K2" s="73"/>
      <c r="L2" s="73"/>
    </row>
    <row r="3" spans="1:12" x14ac:dyDescent="0.25">
      <c r="H3" s="3" t="s">
        <v>109</v>
      </c>
      <c r="J3" s="3"/>
      <c r="K3" s="73"/>
      <c r="L3" s="73"/>
    </row>
    <row r="4" spans="1:12" x14ac:dyDescent="0.25">
      <c r="G4" s="3"/>
      <c r="H4" s="3" t="s">
        <v>110</v>
      </c>
      <c r="J4" s="3"/>
      <c r="K4" s="73"/>
      <c r="L4" s="73"/>
    </row>
    <row r="5" spans="1:12" x14ac:dyDescent="0.25">
      <c r="G5" s="3"/>
      <c r="H5" s="3" t="s">
        <v>171</v>
      </c>
      <c r="J5" s="3"/>
      <c r="K5" s="73"/>
      <c r="L5" s="73"/>
    </row>
    <row r="6" spans="1:12" ht="16.899999999999999" customHeight="1" x14ac:dyDescent="0.25">
      <c r="A6" s="74" t="s">
        <v>26</v>
      </c>
      <c r="F6" s="196"/>
      <c r="G6" s="196"/>
      <c r="H6" s="196"/>
      <c r="I6" s="196"/>
      <c r="J6" s="196"/>
      <c r="K6" s="75"/>
      <c r="L6" s="75"/>
    </row>
    <row r="7" spans="1:12" ht="16.899999999999999" customHeight="1" x14ac:dyDescent="0.25">
      <c r="A7" s="76" t="s">
        <v>20</v>
      </c>
      <c r="F7" s="77"/>
      <c r="G7" s="77"/>
      <c r="H7" s="77"/>
      <c r="I7" s="77"/>
      <c r="J7" s="77"/>
      <c r="K7" s="77"/>
    </row>
    <row r="8" spans="1:12" ht="18.75" x14ac:dyDescent="0.3">
      <c r="A8" s="197" t="s">
        <v>162</v>
      </c>
      <c r="B8" s="197"/>
      <c r="C8" s="197"/>
      <c r="D8" s="197"/>
      <c r="E8" s="197"/>
      <c r="F8" s="197"/>
      <c r="G8" s="197"/>
      <c r="H8" s="197"/>
      <c r="I8" s="197"/>
      <c r="J8" s="197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198" t="s">
        <v>118</v>
      </c>
      <c r="B10" s="200" t="s">
        <v>119</v>
      </c>
      <c r="C10" s="200" t="s">
        <v>3</v>
      </c>
      <c r="D10" s="200" t="s">
        <v>120</v>
      </c>
      <c r="E10" s="200" t="s">
        <v>121</v>
      </c>
      <c r="F10" s="200" t="s">
        <v>122</v>
      </c>
      <c r="G10" s="202" t="s">
        <v>24</v>
      </c>
      <c r="H10" s="200" t="s">
        <v>5</v>
      </c>
      <c r="I10" s="207" t="s">
        <v>12</v>
      </c>
      <c r="J10" s="208"/>
    </row>
    <row r="11" spans="1:12" ht="63.6" customHeight="1" thickBot="1" x14ac:dyDescent="0.3">
      <c r="A11" s="199"/>
      <c r="B11" s="201"/>
      <c r="C11" s="201"/>
      <c r="D11" s="201"/>
      <c r="E11" s="201"/>
      <c r="F11" s="201"/>
      <c r="G11" s="203"/>
      <c r="H11" s="201"/>
      <c r="I11" s="78" t="s">
        <v>6</v>
      </c>
      <c r="J11" s="79" t="s">
        <v>13</v>
      </c>
    </row>
    <row r="12" spans="1:12" ht="16.5" thickBot="1" x14ac:dyDescent="0.3">
      <c r="A12" s="80">
        <v>1</v>
      </c>
      <c r="B12" s="81">
        <v>2</v>
      </c>
      <c r="C12" s="81">
        <v>3</v>
      </c>
      <c r="D12" s="81">
        <v>4</v>
      </c>
      <c r="E12" s="81">
        <v>5</v>
      </c>
      <c r="F12" s="81">
        <v>6</v>
      </c>
      <c r="G12" s="81">
        <v>7</v>
      </c>
      <c r="H12" s="81">
        <v>8</v>
      </c>
      <c r="I12" s="81">
        <v>9</v>
      </c>
      <c r="J12" s="82">
        <v>10</v>
      </c>
    </row>
    <row r="13" spans="1:12" ht="16.5" hidden="1" thickBot="1" x14ac:dyDescent="0.3">
      <c r="A13" s="83" t="s">
        <v>39</v>
      </c>
      <c r="B13" s="84"/>
      <c r="C13" s="84"/>
      <c r="D13" s="209" t="s">
        <v>37</v>
      </c>
      <c r="E13" s="210"/>
      <c r="F13" s="85"/>
      <c r="G13" s="86">
        <f>H13+I13</f>
        <v>0</v>
      </c>
      <c r="H13" s="86">
        <f>SUM(H14:H19)</f>
        <v>0</v>
      </c>
      <c r="I13" s="86">
        <f t="shared" ref="I13:J13" si="0">SUM(I14:I19)</f>
        <v>0</v>
      </c>
      <c r="J13" s="87">
        <f t="shared" si="0"/>
        <v>0</v>
      </c>
    </row>
    <row r="14" spans="1:12" s="95" customFormat="1" ht="31.5" hidden="1" x14ac:dyDescent="0.25">
      <c r="A14" s="88" t="s">
        <v>58</v>
      </c>
      <c r="B14" s="89" t="s">
        <v>17</v>
      </c>
      <c r="C14" s="90" t="s">
        <v>90</v>
      </c>
      <c r="D14" s="91" t="s">
        <v>59</v>
      </c>
      <c r="E14" s="211" t="s">
        <v>123</v>
      </c>
      <c r="F14" s="214" t="s">
        <v>124</v>
      </c>
      <c r="G14" s="92">
        <f>H14+I14</f>
        <v>0</v>
      </c>
      <c r="H14" s="93"/>
      <c r="I14" s="93"/>
      <c r="J14" s="94"/>
    </row>
    <row r="15" spans="1:12" s="95" customFormat="1" ht="31.5" hidden="1" x14ac:dyDescent="0.25">
      <c r="A15" s="88" t="s">
        <v>55</v>
      </c>
      <c r="B15" s="89" t="s">
        <v>56</v>
      </c>
      <c r="C15" s="90" t="s">
        <v>57</v>
      </c>
      <c r="D15" s="91" t="s">
        <v>92</v>
      </c>
      <c r="E15" s="212"/>
      <c r="F15" s="215"/>
      <c r="G15" s="96">
        <f>H15+I15</f>
        <v>0</v>
      </c>
      <c r="H15" s="97"/>
      <c r="I15" s="97"/>
      <c r="J15" s="98"/>
    </row>
    <row r="16" spans="1:12" s="95" customFormat="1" ht="47.25" hidden="1" x14ac:dyDescent="0.25">
      <c r="A16" s="88" t="s">
        <v>94</v>
      </c>
      <c r="B16" s="89">
        <v>7370</v>
      </c>
      <c r="C16" s="90" t="s">
        <v>81</v>
      </c>
      <c r="D16" s="91" t="s">
        <v>93</v>
      </c>
      <c r="E16" s="212"/>
      <c r="F16" s="215"/>
      <c r="G16" s="92">
        <f t="shared" ref="G16:G18" si="1">H16+I16</f>
        <v>0</v>
      </c>
      <c r="H16" s="97"/>
      <c r="I16" s="97"/>
      <c r="J16" s="98"/>
    </row>
    <row r="17" spans="1:10" s="95" customFormat="1" ht="63" hidden="1" x14ac:dyDescent="0.25">
      <c r="A17" s="88" t="s">
        <v>95</v>
      </c>
      <c r="B17" s="89" t="s">
        <v>96</v>
      </c>
      <c r="C17" s="90" t="s">
        <v>60</v>
      </c>
      <c r="D17" s="91" t="s">
        <v>97</v>
      </c>
      <c r="E17" s="213"/>
      <c r="F17" s="216"/>
      <c r="G17" s="96">
        <f t="shared" si="1"/>
        <v>0</v>
      </c>
      <c r="H17" s="97"/>
      <c r="I17" s="97"/>
      <c r="J17" s="98"/>
    </row>
    <row r="18" spans="1:10" s="95" customFormat="1" ht="47.25" hidden="1" x14ac:dyDescent="0.25">
      <c r="A18" s="88" t="s">
        <v>91</v>
      </c>
      <c r="B18" s="89">
        <v>3242</v>
      </c>
      <c r="C18" s="99" t="s">
        <v>50</v>
      </c>
      <c r="D18" s="91" t="s">
        <v>33</v>
      </c>
      <c r="E18" s="100" t="s">
        <v>125</v>
      </c>
      <c r="F18" s="101" t="s">
        <v>124</v>
      </c>
      <c r="G18" s="92">
        <f t="shared" si="1"/>
        <v>0</v>
      </c>
      <c r="H18" s="97"/>
      <c r="I18" s="97"/>
      <c r="J18" s="98"/>
    </row>
    <row r="19" spans="1:10" ht="63.75" hidden="1" thickBot="1" x14ac:dyDescent="0.3">
      <c r="A19" s="102" t="s">
        <v>40</v>
      </c>
      <c r="B19" s="103">
        <v>8410</v>
      </c>
      <c r="C19" s="103" t="s">
        <v>41</v>
      </c>
      <c r="D19" s="104" t="s">
        <v>38</v>
      </c>
      <c r="E19" s="105" t="s">
        <v>126</v>
      </c>
      <c r="F19" s="106" t="s">
        <v>124</v>
      </c>
      <c r="G19" s="107">
        <f>H19+I19</f>
        <v>0</v>
      </c>
      <c r="H19" s="108"/>
      <c r="I19" s="109"/>
      <c r="J19" s="110"/>
    </row>
    <row r="20" spans="1:10" ht="16.5" hidden="1" thickBot="1" x14ac:dyDescent="0.3">
      <c r="A20" s="111" t="s">
        <v>42</v>
      </c>
      <c r="B20" s="112"/>
      <c r="C20" s="113"/>
      <c r="D20" s="209" t="s">
        <v>31</v>
      </c>
      <c r="E20" s="210"/>
      <c r="F20" s="217"/>
      <c r="G20" s="86">
        <f t="shared" ref="G20:G33" si="2">H20+I20</f>
        <v>0</v>
      </c>
      <c r="H20" s="86">
        <f>SUM(H21:H33)</f>
        <v>0</v>
      </c>
      <c r="I20" s="86">
        <f t="shared" ref="I20:J20" si="3">SUM(I21:I33)</f>
        <v>0</v>
      </c>
      <c r="J20" s="87">
        <f t="shared" si="3"/>
        <v>0</v>
      </c>
    </row>
    <row r="21" spans="1:10" ht="47.25" hidden="1" x14ac:dyDescent="0.25">
      <c r="A21" s="114" t="s">
        <v>44</v>
      </c>
      <c r="B21" s="115">
        <v>4082</v>
      </c>
      <c r="C21" s="115" t="s">
        <v>45</v>
      </c>
      <c r="D21" s="116" t="s">
        <v>36</v>
      </c>
      <c r="E21" s="116" t="s">
        <v>163</v>
      </c>
      <c r="F21" s="101" t="s">
        <v>124</v>
      </c>
      <c r="G21" s="117">
        <f t="shared" si="2"/>
        <v>0</v>
      </c>
      <c r="H21" s="118"/>
      <c r="I21" s="118"/>
      <c r="J21" s="119"/>
    </row>
    <row r="22" spans="1:10" ht="63" hidden="1" x14ac:dyDescent="0.25">
      <c r="A22" s="120" t="s">
        <v>83</v>
      </c>
      <c r="B22" s="121" t="s">
        <v>85</v>
      </c>
      <c r="C22" s="121" t="s">
        <v>84</v>
      </c>
      <c r="D22" s="122" t="s">
        <v>82</v>
      </c>
      <c r="E22" s="123" t="s">
        <v>127</v>
      </c>
      <c r="F22" s="101" t="s">
        <v>124</v>
      </c>
      <c r="G22" s="124">
        <f t="shared" si="2"/>
        <v>0</v>
      </c>
      <c r="H22" s="125"/>
      <c r="I22" s="125"/>
      <c r="J22" s="126"/>
    </row>
    <row r="23" spans="1:10" ht="126" hidden="1" x14ac:dyDescent="0.25">
      <c r="A23" s="127" t="s">
        <v>46</v>
      </c>
      <c r="B23" s="128">
        <v>6083</v>
      </c>
      <c r="C23" s="128" t="s">
        <v>47</v>
      </c>
      <c r="D23" s="122" t="s">
        <v>34</v>
      </c>
      <c r="E23" s="129" t="s">
        <v>128</v>
      </c>
      <c r="F23" s="72" t="s">
        <v>129</v>
      </c>
      <c r="G23" s="59">
        <f t="shared" si="2"/>
        <v>0</v>
      </c>
      <c r="H23" s="60"/>
      <c r="I23" s="60"/>
      <c r="J23" s="130"/>
    </row>
    <row r="24" spans="1:10" ht="110.25" hidden="1" x14ac:dyDescent="0.25">
      <c r="A24" s="131" t="s">
        <v>88</v>
      </c>
      <c r="B24" s="64" t="s">
        <v>86</v>
      </c>
      <c r="C24" s="121" t="s">
        <v>87</v>
      </c>
      <c r="D24" s="132" t="s">
        <v>89</v>
      </c>
      <c r="E24" s="129" t="s">
        <v>130</v>
      </c>
      <c r="F24" s="101" t="s">
        <v>131</v>
      </c>
      <c r="G24" s="59">
        <f t="shared" si="2"/>
        <v>0</v>
      </c>
      <c r="H24" s="60"/>
      <c r="I24" s="60"/>
      <c r="J24" s="130"/>
    </row>
    <row r="25" spans="1:10" ht="63" hidden="1" x14ac:dyDescent="0.25">
      <c r="A25" s="131" t="s">
        <v>88</v>
      </c>
      <c r="B25" s="64" t="s">
        <v>86</v>
      </c>
      <c r="C25" s="121" t="s">
        <v>87</v>
      </c>
      <c r="D25" s="132" t="s">
        <v>89</v>
      </c>
      <c r="E25" s="129" t="s">
        <v>132</v>
      </c>
      <c r="F25" s="101" t="s">
        <v>133</v>
      </c>
      <c r="G25" s="59">
        <f t="shared" si="2"/>
        <v>0</v>
      </c>
      <c r="H25" s="60"/>
      <c r="I25" s="60"/>
      <c r="J25" s="130"/>
    </row>
    <row r="26" spans="1:10" ht="63" hidden="1" x14ac:dyDescent="0.25">
      <c r="A26" s="16" t="s">
        <v>105</v>
      </c>
      <c r="B26" s="16" t="s">
        <v>106</v>
      </c>
      <c r="C26" s="67" t="s">
        <v>101</v>
      </c>
      <c r="D26" s="17" t="s">
        <v>107</v>
      </c>
      <c r="E26" s="129" t="s">
        <v>134</v>
      </c>
      <c r="F26" s="101" t="s">
        <v>135</v>
      </c>
      <c r="G26" s="59">
        <f t="shared" si="2"/>
        <v>0</v>
      </c>
      <c r="H26" s="60"/>
      <c r="I26" s="60"/>
      <c r="J26" s="130"/>
    </row>
    <row r="27" spans="1:10" ht="63" hidden="1" x14ac:dyDescent="0.25">
      <c r="A27" s="133" t="s">
        <v>98</v>
      </c>
      <c r="B27" s="16" t="s">
        <v>99</v>
      </c>
      <c r="C27" s="67" t="s">
        <v>101</v>
      </c>
      <c r="D27" s="17" t="s">
        <v>100</v>
      </c>
      <c r="E27" s="129" t="s">
        <v>132</v>
      </c>
      <c r="F27" s="101" t="s">
        <v>136</v>
      </c>
      <c r="G27" s="59">
        <f t="shared" si="2"/>
        <v>0</v>
      </c>
      <c r="H27" s="60"/>
      <c r="I27" s="60"/>
      <c r="J27" s="130"/>
    </row>
    <row r="28" spans="1:10" ht="78.75" hidden="1" x14ac:dyDescent="0.25">
      <c r="A28" s="133" t="s">
        <v>103</v>
      </c>
      <c r="B28" s="16" t="s">
        <v>104</v>
      </c>
      <c r="C28" s="67" t="s">
        <v>101</v>
      </c>
      <c r="D28" s="17" t="s">
        <v>102</v>
      </c>
      <c r="E28" s="129" t="s">
        <v>137</v>
      </c>
      <c r="F28" s="101" t="s">
        <v>138</v>
      </c>
      <c r="G28" s="59">
        <f t="shared" si="2"/>
        <v>0</v>
      </c>
      <c r="H28" s="60"/>
      <c r="I28" s="60"/>
      <c r="J28" s="130"/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23" t="s">
        <v>139</v>
      </c>
      <c r="F29" s="134" t="s">
        <v>140</v>
      </c>
      <c r="G29" s="135">
        <f t="shared" si="2"/>
        <v>0</v>
      </c>
      <c r="H29" s="125"/>
      <c r="I29" s="125"/>
      <c r="J29" s="126"/>
    </row>
    <row r="30" spans="1:10" ht="63" hidden="1" x14ac:dyDescent="0.25">
      <c r="A30" s="127" t="s">
        <v>43</v>
      </c>
      <c r="B30" s="128">
        <v>9800</v>
      </c>
      <c r="C30" s="128" t="s">
        <v>17</v>
      </c>
      <c r="D30" s="136" t="s">
        <v>32</v>
      </c>
      <c r="E30" s="122" t="s">
        <v>141</v>
      </c>
      <c r="F30" s="137" t="s">
        <v>124</v>
      </c>
      <c r="G30" s="135">
        <f t="shared" si="2"/>
        <v>0</v>
      </c>
      <c r="H30" s="138"/>
      <c r="I30" s="138"/>
      <c r="J30" s="139"/>
    </row>
    <row r="31" spans="1:10" ht="63" hidden="1" x14ac:dyDescent="0.25">
      <c r="A31" s="120" t="s">
        <v>43</v>
      </c>
      <c r="B31" s="121">
        <v>9800</v>
      </c>
      <c r="C31" s="121" t="s">
        <v>17</v>
      </c>
      <c r="D31" s="140" t="s">
        <v>32</v>
      </c>
      <c r="E31" s="141" t="s">
        <v>142</v>
      </c>
      <c r="F31" s="101" t="s">
        <v>143</v>
      </c>
      <c r="G31" s="124">
        <f t="shared" si="2"/>
        <v>0</v>
      </c>
      <c r="H31" s="142"/>
      <c r="I31" s="142"/>
      <c r="J31" s="143"/>
    </row>
    <row r="32" spans="1:10" ht="94.5" hidden="1" x14ac:dyDescent="0.25">
      <c r="A32" s="120" t="s">
        <v>43</v>
      </c>
      <c r="B32" s="121" t="s">
        <v>164</v>
      </c>
      <c r="C32" s="121" t="s">
        <v>17</v>
      </c>
      <c r="D32" s="140" t="s">
        <v>32</v>
      </c>
      <c r="E32" s="141" t="s">
        <v>165</v>
      </c>
      <c r="F32" s="182" t="s">
        <v>124</v>
      </c>
      <c r="G32" s="124">
        <f t="shared" si="2"/>
        <v>0</v>
      </c>
      <c r="H32" s="142"/>
      <c r="I32" s="142"/>
      <c r="J32" s="143"/>
    </row>
    <row r="33" spans="1:10" ht="95.25" hidden="1" thickBot="1" x14ac:dyDescent="0.3">
      <c r="A33" s="127" t="s">
        <v>43</v>
      </c>
      <c r="B33" s="128">
        <v>9800</v>
      </c>
      <c r="C33" s="128" t="s">
        <v>17</v>
      </c>
      <c r="D33" s="136" t="s">
        <v>32</v>
      </c>
      <c r="E33" s="122" t="s">
        <v>144</v>
      </c>
      <c r="F33" s="134" t="s">
        <v>145</v>
      </c>
      <c r="G33" s="135">
        <f t="shared" si="2"/>
        <v>0</v>
      </c>
      <c r="H33" s="138"/>
      <c r="I33" s="60"/>
      <c r="J33" s="130"/>
    </row>
    <row r="34" spans="1:10" ht="16.5" hidden="1" thickBot="1" x14ac:dyDescent="0.3">
      <c r="A34" s="111" t="s">
        <v>48</v>
      </c>
      <c r="B34" s="144"/>
      <c r="C34" s="145"/>
      <c r="D34" s="146" t="s">
        <v>146</v>
      </c>
      <c r="E34" s="147"/>
      <c r="F34" s="148"/>
      <c r="G34" s="149">
        <f>H34+I34</f>
        <v>0</v>
      </c>
      <c r="H34" s="149">
        <f>H35+H36</f>
        <v>0</v>
      </c>
      <c r="I34" s="149">
        <f t="shared" ref="I34:J34" si="4">I35+I36</f>
        <v>0</v>
      </c>
      <c r="J34" s="150">
        <f t="shared" si="4"/>
        <v>0</v>
      </c>
    </row>
    <row r="35" spans="1:10" ht="63.75" hidden="1" thickBot="1" x14ac:dyDescent="0.3">
      <c r="A35" s="151" t="s">
        <v>49</v>
      </c>
      <c r="B35" s="152">
        <v>3242</v>
      </c>
      <c r="C35" s="152" t="s">
        <v>50</v>
      </c>
      <c r="D35" s="153" t="s">
        <v>33</v>
      </c>
      <c r="E35" s="123" t="s">
        <v>147</v>
      </c>
      <c r="F35" s="154" t="s">
        <v>148</v>
      </c>
      <c r="G35" s="155">
        <f>H35+I35</f>
        <v>0</v>
      </c>
      <c r="H35" s="125"/>
      <c r="I35" s="125"/>
      <c r="J35" s="126"/>
    </row>
    <row r="36" spans="1:10" ht="95.25" hidden="1" thickBot="1" x14ac:dyDescent="0.3">
      <c r="A36" s="156" t="s">
        <v>78</v>
      </c>
      <c r="B36" s="157" t="s">
        <v>79</v>
      </c>
      <c r="C36" s="157" t="s">
        <v>81</v>
      </c>
      <c r="D36" s="158" t="s">
        <v>80</v>
      </c>
      <c r="E36" s="159" t="s">
        <v>149</v>
      </c>
      <c r="F36" s="160" t="s">
        <v>150</v>
      </c>
      <c r="G36" s="161">
        <f>H36+I36</f>
        <v>0</v>
      </c>
      <c r="H36" s="162"/>
      <c r="I36" s="161"/>
      <c r="J36" s="163"/>
    </row>
    <row r="37" spans="1:10" ht="16.5" thickBot="1" x14ac:dyDescent="0.3">
      <c r="A37" s="164">
        <v>3700000</v>
      </c>
      <c r="B37" s="165"/>
      <c r="C37" s="165"/>
      <c r="D37" s="166" t="s">
        <v>151</v>
      </c>
      <c r="E37" s="166"/>
      <c r="F37" s="166"/>
      <c r="G37" s="149">
        <f>H37+I37</f>
        <v>76700</v>
      </c>
      <c r="H37" s="149">
        <f>SUM(H40:H45)</f>
        <v>76700</v>
      </c>
      <c r="I37" s="149">
        <f t="shared" ref="I37:J37" si="5">SUM(I40:I45)</f>
        <v>0</v>
      </c>
      <c r="J37" s="150">
        <f t="shared" si="5"/>
        <v>0</v>
      </c>
    </row>
    <row r="38" spans="1:10" ht="110.25" hidden="1" x14ac:dyDescent="0.25">
      <c r="A38" s="167">
        <v>3719730</v>
      </c>
      <c r="B38" s="168">
        <v>9730</v>
      </c>
      <c r="C38" s="121" t="s">
        <v>17</v>
      </c>
      <c r="D38" s="140" t="s">
        <v>54</v>
      </c>
      <c r="E38" s="141" t="s">
        <v>152</v>
      </c>
      <c r="F38" s="154" t="s">
        <v>153</v>
      </c>
      <c r="G38" s="124">
        <f>H38+I38</f>
        <v>0</v>
      </c>
      <c r="H38" s="142"/>
      <c r="I38" s="142"/>
      <c r="J38" s="119"/>
    </row>
    <row r="39" spans="1:10" ht="47.25" hidden="1" x14ac:dyDescent="0.25">
      <c r="A39" s="169">
        <v>3719750</v>
      </c>
      <c r="B39" s="137">
        <v>9750</v>
      </c>
      <c r="C39" s="128" t="s">
        <v>17</v>
      </c>
      <c r="D39" s="122" t="s">
        <v>27</v>
      </c>
      <c r="E39" s="170" t="s">
        <v>154</v>
      </c>
      <c r="F39" s="154" t="s">
        <v>155</v>
      </c>
      <c r="G39" s="124">
        <f t="shared" ref="G39" si="6">H39+I39</f>
        <v>0</v>
      </c>
      <c r="H39" s="142"/>
      <c r="I39" s="142"/>
      <c r="J39" s="139"/>
    </row>
    <row r="40" spans="1:10" ht="30" hidden="1" x14ac:dyDescent="0.25">
      <c r="A40" s="171">
        <v>3719720</v>
      </c>
      <c r="B40" s="53">
        <v>9720</v>
      </c>
      <c r="C40" s="54" t="s">
        <v>17</v>
      </c>
      <c r="D40" s="55" t="s">
        <v>73</v>
      </c>
      <c r="E40" s="218" t="s">
        <v>156</v>
      </c>
      <c r="F40" s="218" t="s">
        <v>157</v>
      </c>
      <c r="G40" s="59">
        <f>H40+I40</f>
        <v>0</v>
      </c>
      <c r="H40" s="172"/>
      <c r="I40" s="172"/>
      <c r="J40" s="130"/>
    </row>
    <row r="41" spans="1:10" ht="47.25" hidden="1" x14ac:dyDescent="0.25">
      <c r="A41" s="169">
        <v>3719750</v>
      </c>
      <c r="B41" s="137">
        <v>9750</v>
      </c>
      <c r="C41" s="128" t="s">
        <v>17</v>
      </c>
      <c r="D41" s="122" t="s">
        <v>27</v>
      </c>
      <c r="E41" s="212"/>
      <c r="F41" s="212"/>
      <c r="G41" s="59">
        <f>H41+I41</f>
        <v>0</v>
      </c>
      <c r="H41" s="60"/>
      <c r="I41" s="60"/>
      <c r="J41" s="130"/>
    </row>
    <row r="42" spans="1:10" hidden="1" x14ac:dyDescent="0.25">
      <c r="A42" s="173">
        <v>3719770</v>
      </c>
      <c r="B42" s="137">
        <v>9770</v>
      </c>
      <c r="C42" s="128" t="s">
        <v>17</v>
      </c>
      <c r="D42" s="122" t="s">
        <v>158</v>
      </c>
      <c r="E42" s="213"/>
      <c r="F42" s="213"/>
      <c r="G42" s="59">
        <f>H42+I42</f>
        <v>0</v>
      </c>
      <c r="H42" s="60"/>
      <c r="I42" s="60"/>
      <c r="J42" s="130"/>
    </row>
    <row r="43" spans="1:10" ht="63" hidden="1" x14ac:dyDescent="0.25">
      <c r="A43" s="169">
        <v>3719770</v>
      </c>
      <c r="B43" s="137">
        <v>9770</v>
      </c>
      <c r="C43" s="128" t="s">
        <v>17</v>
      </c>
      <c r="D43" s="122" t="s">
        <v>158</v>
      </c>
      <c r="E43" s="129" t="s">
        <v>128</v>
      </c>
      <c r="F43" s="72" t="s">
        <v>129</v>
      </c>
      <c r="G43" s="59">
        <f>H43+I43</f>
        <v>0</v>
      </c>
      <c r="H43" s="60"/>
      <c r="I43" s="60"/>
      <c r="J43" s="130"/>
    </row>
    <row r="44" spans="1:10" ht="47.25" hidden="1" x14ac:dyDescent="0.25">
      <c r="A44" s="169">
        <v>3719770</v>
      </c>
      <c r="B44" s="137">
        <v>9770</v>
      </c>
      <c r="C44" s="128" t="s">
        <v>17</v>
      </c>
      <c r="D44" s="136" t="s">
        <v>158</v>
      </c>
      <c r="E44" s="129" t="s">
        <v>159</v>
      </c>
      <c r="F44" s="174" t="s">
        <v>124</v>
      </c>
      <c r="G44" s="59">
        <f t="shared" ref="G44:G45" si="7">H44+I44</f>
        <v>0</v>
      </c>
      <c r="H44" s="60"/>
      <c r="I44" s="60"/>
      <c r="J44" s="130"/>
    </row>
    <row r="45" spans="1:10" ht="63.75" thickBot="1" x14ac:dyDescent="0.3">
      <c r="A45" s="167">
        <v>3719800</v>
      </c>
      <c r="B45" s="137">
        <v>9800</v>
      </c>
      <c r="C45" s="128" t="s">
        <v>17</v>
      </c>
      <c r="D45" s="175" t="s">
        <v>32</v>
      </c>
      <c r="E45" s="129" t="s">
        <v>166</v>
      </c>
      <c r="F45" s="101" t="s">
        <v>167</v>
      </c>
      <c r="G45" s="59">
        <f t="shared" si="7"/>
        <v>76700</v>
      </c>
      <c r="H45" s="60">
        <v>76700</v>
      </c>
      <c r="I45" s="60"/>
      <c r="J45" s="176"/>
    </row>
    <row r="46" spans="1:10" ht="16.5" thickBot="1" x14ac:dyDescent="0.3">
      <c r="A46" s="177"/>
      <c r="B46" s="178"/>
      <c r="C46" s="178"/>
      <c r="D46" s="204" t="s">
        <v>160</v>
      </c>
      <c r="E46" s="205"/>
      <c r="F46" s="206"/>
      <c r="G46" s="149">
        <f>H46+I46</f>
        <v>76700</v>
      </c>
      <c r="H46" s="149">
        <f>H20+H34+H37</f>
        <v>76700</v>
      </c>
      <c r="I46" s="149">
        <f t="shared" ref="I46:J46" si="8">I20+I34+I37</f>
        <v>0</v>
      </c>
      <c r="J46" s="150">
        <f t="shared" si="8"/>
        <v>0</v>
      </c>
    </row>
    <row r="47" spans="1:10" x14ac:dyDescent="0.25">
      <c r="A47" s="179"/>
      <c r="B47" s="179"/>
      <c r="C47" s="179"/>
      <c r="D47" s="180"/>
      <c r="E47" s="180"/>
      <c r="F47" s="180"/>
      <c r="G47" s="181"/>
      <c r="H47" s="181"/>
      <c r="I47" s="181"/>
      <c r="J47" s="181"/>
    </row>
    <row r="48" spans="1:10" x14ac:dyDescent="0.25">
      <c r="A48" s="179"/>
      <c r="B48" s="179"/>
      <c r="C48" s="179"/>
      <c r="D48" s="180"/>
      <c r="E48" s="180" t="s">
        <v>168</v>
      </c>
      <c r="F48" s="180"/>
      <c r="G48" s="181"/>
      <c r="H48" s="181"/>
      <c r="I48" s="181"/>
      <c r="J48" s="181"/>
    </row>
    <row r="49" spans="1:10" ht="19.5" x14ac:dyDescent="0.35">
      <c r="A49" s="68"/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161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2023-09-28T13:57:14Z</cp:lastPrinted>
  <dcterms:created xsi:type="dcterms:W3CDTF">2021-06-01T09:37:42Z</dcterms:created>
  <dcterms:modified xsi:type="dcterms:W3CDTF">2023-10-03T08:27:19Z</dcterms:modified>
</cp:coreProperties>
</file>