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90" yWindow="975" windowWidth="19815" windowHeight="8025"/>
  </bookViews>
  <sheets>
    <sheet name="Аркуш" sheetId="58" r:id="rId1"/>
  </sheets>
  <calcPr calcId="145621"/>
</workbook>
</file>

<file path=xl/calcChain.xml><?xml version="1.0" encoding="utf-8"?>
<calcChain xmlns="http://schemas.openxmlformats.org/spreadsheetml/2006/main">
  <c r="N46" i="58"/>
  <c r="L46"/>
  <c r="F46"/>
  <c r="G46"/>
  <c r="H46"/>
  <c r="K46"/>
  <c r="M46"/>
  <c r="E46"/>
  <c r="N45"/>
  <c r="L45"/>
  <c r="N44"/>
  <c r="L44"/>
  <c r="N43"/>
  <c r="L43"/>
  <c r="N42"/>
  <c r="L42"/>
  <c r="N41"/>
  <c r="L41"/>
  <c r="N40"/>
  <c r="L40"/>
  <c r="L39"/>
  <c r="N39"/>
  <c r="N38"/>
  <c r="L38"/>
  <c r="N37"/>
  <c r="L37"/>
  <c r="N36" l="1"/>
  <c r="L36"/>
  <c r="N35"/>
  <c r="L35"/>
  <c r="N34"/>
  <c r="L34"/>
  <c r="N33"/>
  <c r="L33"/>
  <c r="N32"/>
  <c r="L32"/>
  <c r="N31"/>
  <c r="L31"/>
  <c r="N30"/>
  <c r="L30"/>
  <c r="N29"/>
  <c r="L29"/>
  <c r="N28"/>
  <c r="L28"/>
  <c r="N27"/>
  <c r="L27"/>
  <c r="N26"/>
  <c r="L26"/>
  <c r="N25"/>
  <c r="L25"/>
  <c r="N24"/>
  <c r="L24"/>
  <c r="N23" l="1"/>
  <c r="L23"/>
  <c r="N22"/>
  <c r="L22"/>
  <c r="N21"/>
  <c r="L21"/>
  <c r="N20"/>
  <c r="L20"/>
  <c r="N19"/>
  <c r="L19"/>
  <c r="N18"/>
  <c r="L18"/>
  <c r="N17"/>
  <c r="L17"/>
  <c r="N16"/>
  <c r="L16"/>
  <c r="N15"/>
  <c r="L15"/>
  <c r="N14"/>
  <c r="L14"/>
  <c r="N13"/>
  <c r="L13"/>
  <c r="N12"/>
  <c r="L12"/>
  <c r="N11"/>
  <c r="L11"/>
  <c r="N10"/>
  <c r="L10"/>
  <c r="N9"/>
  <c r="L9"/>
  <c r="N8"/>
  <c r="L8"/>
  <c r="N7"/>
  <c r="L7"/>
  <c r="N6"/>
  <c r="L6"/>
  <c r="N5"/>
  <c r="L5"/>
  <c r="N4"/>
  <c r="L4"/>
</calcChain>
</file>

<file path=xl/sharedStrings.xml><?xml version="1.0" encoding="utf-8"?>
<sst xmlns="http://schemas.openxmlformats.org/spreadsheetml/2006/main" count="280" uniqueCount="188">
  <si>
    <t>№ п/п</t>
  </si>
  <si>
    <t>Всього</t>
  </si>
  <si>
    <t>Місце розташування 
 земельної ділянки</t>
  </si>
  <si>
    <t>Площа земельної ділянки, 
 гектарів</t>
  </si>
  <si>
    <t>Види угідь</t>
  </si>
  <si>
    <t>Цільове призначення земельної ділянки</t>
  </si>
  <si>
    <t>Кадастровий номер
  земельної ділянки</t>
  </si>
  <si>
    <t>Нормативна
  грошова оцінка земельної ділянки гривень</t>
  </si>
  <si>
    <t>Стартовий розмір річної орендної плати</t>
  </si>
  <si>
    <t>Тер
 мін дого
 вору, років</t>
  </si>
  <si>
    <t>Дата проведення</t>
  </si>
  <si>
    <t>рілля</t>
  </si>
  <si>
    <t>сіножаті</t>
  </si>
  <si>
    <t>пасовища</t>
  </si>
  <si>
    <t>% 
 від НГО</t>
  </si>
  <si>
    <t>у гривнях</t>
  </si>
  <si>
    <t>за 1
 гектар</t>
  </si>
  <si>
    <t>Для ведення товарного сільськогосподарського виробництва</t>
  </si>
  <si>
    <t>№ лота (аукціону)</t>
  </si>
  <si>
    <t>Кінцева дата подачі документів</t>
  </si>
  <si>
    <t>Посилання на аукціон</t>
  </si>
  <si>
    <t>Форма власності (державна, комунальна)</t>
  </si>
  <si>
    <t>державна</t>
  </si>
  <si>
    <t>комунальна</t>
  </si>
  <si>
    <t>Для ведення фермерського господарства</t>
  </si>
  <si>
    <t>Стрийський р-н, Журавненська ТГ (Монастирецька с/р)</t>
  </si>
  <si>
    <t>Червоноградський р-н, Радехівська ТГ (Бишівська с/р)</t>
  </si>
  <si>
    <t>Стрийський р-н, Стрийська ТГ (Підгірцівська с/р)</t>
  </si>
  <si>
    <t>Інформація про продаж прав на оренду земельних ділянок сільськогосподарського призначення державної та комунальної форм власності на території Львівської області (червень 2021 року)</t>
  </si>
  <si>
    <t>67123 (33317)</t>
  </si>
  <si>
    <t>Червоноградський р-н, Добротвірська ТГ (Полоничнівська с/р)</t>
  </si>
  <si>
    <t>4622184800:04:000:0516</t>
  </si>
  <si>
    <t>http://torgy.land.gov.ua/auction/lot-card/67123</t>
  </si>
  <si>
    <t>67120 
(33313)</t>
  </si>
  <si>
    <t>4621585300:03:000:0645</t>
  </si>
  <si>
    <t>http://torgy.land.gov.ua/auction/lot-card/67120</t>
  </si>
  <si>
    <t>67119 
(33313)</t>
  </si>
  <si>
    <t>Стрийський р-н, Журавненська ТГ (Зарічненська с/р)</t>
  </si>
  <si>
    <t>4621583600:01:000:0878</t>
  </si>
  <si>
    <t>http://torgy.land.gov.ua/auction/lot-card/67119</t>
  </si>
  <si>
    <t>67118 
(33311)</t>
  </si>
  <si>
    <t>Львівський р-н, Городоцька ТГ (Долинянська с/р)</t>
  </si>
  <si>
    <t>4620983300:13:000:0062</t>
  </si>
  <si>
    <t>http://torgy.land.gov.ua/auction/lot-card/67118</t>
  </si>
  <si>
    <t>67128 
(33325)</t>
  </si>
  <si>
    <t>4625385200:12:000:0011</t>
  </si>
  <si>
    <t>http://torgy.land.gov.ua/auction/lot-card/67128</t>
  </si>
  <si>
    <t>Червоноградський р-н, Сокальська ТГ (Тартаківська с/р)</t>
  </si>
  <si>
    <t>67127 
(33323)</t>
  </si>
  <si>
    <t>4624887400:14:000:0018</t>
  </si>
  <si>
    <t>http://torgy.land.gov.ua/auction/lot-card/67127</t>
  </si>
  <si>
    <t>багаторічні насадження</t>
  </si>
  <si>
    <t>Червоноградський р-н, Лопатинська ТГ (Березівська с/р)</t>
  </si>
  <si>
    <t>67126 
(33322)</t>
  </si>
  <si>
    <t>4623980600:06:000:0951</t>
  </si>
  <si>
    <t>http://torgy.land.gov.ua/auction/lot-card/67126</t>
  </si>
  <si>
    <t>67125
(33322)</t>
  </si>
  <si>
    <t>4623980900:05:000:0432</t>
  </si>
  <si>
    <t>http://torgy.land.gov.ua/auction/lot-card/67125</t>
  </si>
  <si>
    <t>Яворівський р-н, Судововишнянська ТГ</t>
  </si>
  <si>
    <t>67470 
(33471)</t>
  </si>
  <si>
    <t>4622410500:07:000:0002</t>
  </si>
  <si>
    <t>http://torgy.land.gov.ua/auction/lot-card/67470</t>
  </si>
  <si>
    <t>Яворівський р-н, Шегинівська ТГ</t>
  </si>
  <si>
    <t>67395 
(33436)</t>
  </si>
  <si>
    <t>4622481600:10:000:0057</t>
  </si>
  <si>
    <t>http://torgy.land.gov.ua/auction/lot-card/67395</t>
  </si>
  <si>
    <t>Червоноградський р-н, Лопатинська ТГ (с. Лопатин)</t>
  </si>
  <si>
    <t>67404 
(33435)</t>
  </si>
  <si>
    <t>4623955000:06:000:0409</t>
  </si>
  <si>
    <t>Для ведення підсобного сільського господарства</t>
  </si>
  <si>
    <t>http://torgy.land.gov.ua/auction/lot-card/67404</t>
  </si>
  <si>
    <t>67403
(33435)</t>
  </si>
  <si>
    <t>4623955000:06:000:0404</t>
  </si>
  <si>
    <t>http://torgy.land.gov.ua/auction/lot-card/67403</t>
  </si>
  <si>
    <t>Стрийський р-н, Стрийська ТГ (с. Ланівка)</t>
  </si>
  <si>
    <t>67502
(33498)</t>
  </si>
  <si>
    <t>4625383200:04:000:0003</t>
  </si>
  <si>
    <t>http://torgy.land.gov.ua/auction/lot-card/67502</t>
  </si>
  <si>
    <t>Стрийський р-н, Стрийська ТГ (с. Голобутів)</t>
  </si>
  <si>
    <t>67498
(33498)</t>
  </si>
  <si>
    <t>4625380500:03:000:0013</t>
  </si>
  <si>
    <t>http://torgy.land.gov.ua/auction/lot-card/67498</t>
  </si>
  <si>
    <t>Стрийський р-н, Новороздільська ТГ (Станковецька с/р)</t>
  </si>
  <si>
    <t>67513
(33503)</t>
  </si>
  <si>
    <t>4623087400:12:000:0084</t>
  </si>
  <si>
    <t>http://torgy.land.gov.ua/auction/lot-card/67513</t>
  </si>
  <si>
    <t>67510
(33503)</t>
  </si>
  <si>
    <t>4623087400:11:000:0089</t>
  </si>
  <si>
    <t>http://torgy.land.gov.ua/auction/lot-card/67510</t>
  </si>
  <si>
    <t>67507
(33503)</t>
  </si>
  <si>
    <t>4623087400:12:000:0554</t>
  </si>
  <si>
    <t>http://torgy.land.gov.ua/auction/lot-card/67507</t>
  </si>
  <si>
    <t>67504
(33503)</t>
  </si>
  <si>
    <t>4623087400:12:000:0088</t>
  </si>
  <si>
    <t>http://torgy.land.gov.ua/auction/lot-card/67504</t>
  </si>
  <si>
    <t>67503
(33500)</t>
  </si>
  <si>
    <t>4625184900:03:000:0052</t>
  </si>
  <si>
    <t>http://torgy.land.gov.ua/auction/lot-card/67503</t>
  </si>
  <si>
    <t>Стрийський р-н, Жидачівська ТГ (Бережницька с/р)</t>
  </si>
  <si>
    <t>67497
(33497)</t>
  </si>
  <si>
    <t>4621580600:02:000:1306</t>
  </si>
  <si>
    <t>http://torgy.land.gov.ua/auction/lot-card/67497</t>
  </si>
  <si>
    <t>Львівський р-н, Підберізцівська ТГ (с. Верхня Білка)</t>
  </si>
  <si>
    <t>67739 
(33605)</t>
  </si>
  <si>
    <t>4623680800:11:000:0156</t>
  </si>
  <si>
    <t>Для індивідуального садівництва</t>
  </si>
  <si>
    <t>http://torgy.land.gov.ua/auction/lot-card/67739</t>
  </si>
  <si>
    <t>67734 
(33605)</t>
  </si>
  <si>
    <t>4623680800:14:000:0100</t>
  </si>
  <si>
    <t>http://torgy.land.gov.ua/auction/lot-card/67734</t>
  </si>
  <si>
    <t>67727
(33605)</t>
  </si>
  <si>
    <t>4623680800:14:000:0092</t>
  </si>
  <si>
    <t>http://torgy.land.gov.ua/auction/lot-card/67727</t>
  </si>
  <si>
    <t>Стрийський р-н, Розвадівська ТГ (с. Верин)</t>
  </si>
  <si>
    <t>67777
(33638)</t>
  </si>
  <si>
    <t>4623081800:03:000:0008</t>
  </si>
  <si>
    <t>http://torgy.land.gov.ua/auction/lot-card/67777</t>
  </si>
  <si>
    <t>Львівський р-н, Комарнівська ТГ (Підзвіринецька с/р)</t>
  </si>
  <si>
    <t>68042
(33753)</t>
  </si>
  <si>
    <t>4620986600:16:000:0002</t>
  </si>
  <si>
    <t>http://torgy.land.gov.ua/auction/lot-card/68042</t>
  </si>
  <si>
    <t>68041 
(33753)</t>
  </si>
  <si>
    <t>4620986600:16:000:0004</t>
  </si>
  <si>
    <t>http://torgy.land.gov.ua/auction/lot-card/68041</t>
  </si>
  <si>
    <t>Львівський р-н, Комарнівська ТГ (Тулиголівська с/р)</t>
  </si>
  <si>
    <t>68039 
(33753)</t>
  </si>
  <si>
    <t>4620987900:07:000:0122</t>
  </si>
  <si>
    <t>http://torgy.land.gov.ua/auction/lot-card/68039</t>
  </si>
  <si>
    <t>Самбірський р-н, Добромильська ТГ (Конівська с/р)</t>
  </si>
  <si>
    <t>Самбірський р-н, Добромильська ТГ (Солянуватська с/р)</t>
  </si>
  <si>
    <t>68106
(33791)</t>
  </si>
  <si>
    <t>4625182300:07:000:0267</t>
  </si>
  <si>
    <t>http://torgy.land.gov.ua/auction/lot-card/68106</t>
  </si>
  <si>
    <t>68104 
(33791)</t>
  </si>
  <si>
    <t>4625183000:06:002:0076</t>
  </si>
  <si>
    <t>http://torgy.land.gov.ua/auction/lot-card/68104</t>
  </si>
  <si>
    <t>68099 
(33791)</t>
  </si>
  <si>
    <t>4625183000:03:000:0007</t>
  </si>
  <si>
    <t>http://torgy.land.gov.ua/auction/lot-card/68099</t>
  </si>
  <si>
    <t>0,214 - землі під с/г та іншими господарськими будівлями і дворами</t>
  </si>
  <si>
    <t>Золочівський р-н, Бродівська ТГ (Комарівська с/р)</t>
  </si>
  <si>
    <t>68180 
(33810)</t>
  </si>
  <si>
    <t>4620382400:11:007:0001</t>
  </si>
  <si>
    <t>http://torgy.land.gov.ua/auction/lot-card/68180</t>
  </si>
  <si>
    <t>Червоноградський р-н, Великомостівська ТГ</t>
  </si>
  <si>
    <t>68117 
(33796)</t>
  </si>
  <si>
    <t>4624810600:01:000:0073</t>
  </si>
  <si>
    <t>http://torgy.land.gov.ua/auction/lot-card/68117</t>
  </si>
  <si>
    <t>68115 
(33796)</t>
  </si>
  <si>
    <t>4624881800:15:000:0607</t>
  </si>
  <si>
    <t>http://torgy.land.gov.ua/auction/lot-card/68115</t>
  </si>
  <si>
    <t>68686 
(34016)</t>
  </si>
  <si>
    <t>Стрийський р-н, Миколаївська ТГ (Раделицька с/р)</t>
  </si>
  <si>
    <t>4623086600:02:000:0221</t>
  </si>
  <si>
    <t>http://torgy.land.gov.ua/auction/lot-card/68686</t>
  </si>
  <si>
    <t>Червоноградський р-н, Лопатинська ТГ (Куликівська с/р)</t>
  </si>
  <si>
    <t>68682 
(33944)</t>
  </si>
  <si>
    <t>4623981900:04:000:2315</t>
  </si>
  <si>
    <t>http://torgy.land.gov.ua/auction/lot-card/68682</t>
  </si>
  <si>
    <t>Золочівський р-н, Золочівська ТГ (Почапівська с/р)</t>
  </si>
  <si>
    <t>68690 
(33943)</t>
  </si>
  <si>
    <t>4621885800:04:000:0420</t>
  </si>
  <si>
    <t>http://torgy.land.gov.ua/auction/lot-card/68690</t>
  </si>
  <si>
    <t>Золочівський р-н, Поморянська ТГ</t>
  </si>
  <si>
    <t>68681 
(33943)</t>
  </si>
  <si>
    <t>4621855600:16:000:0439</t>
  </si>
  <si>
    <t>http://torgy.land.gov.ua/auction/lot-card/68681</t>
  </si>
  <si>
    <t>Золочівський р-н, Підкамінська ТГ (Батьківська с/р)</t>
  </si>
  <si>
    <t>68679
(33941)</t>
  </si>
  <si>
    <t>4620380400:03:009:0005</t>
  </si>
  <si>
    <t>http://torgy.land.gov.ua/auction/lot-card/68679</t>
  </si>
  <si>
    <t>Золочівський р-н, Буська ТГ (Переволочнянська с/р)</t>
  </si>
  <si>
    <t>68677
(33940)</t>
  </si>
  <si>
    <t>4620684600:02:001:0231</t>
  </si>
  <si>
    <t>http://torgy.land.gov.ua/auction/lot-card/68677</t>
  </si>
  <si>
    <t>Стрийський р-н, Грабовецько-Дулібівська ТГ (с. Воля Довголуцька)</t>
  </si>
  <si>
    <t>68769
(34117)</t>
  </si>
  <si>
    <t>4625381200:04:000:0508</t>
  </si>
  <si>
    <t>http://torgy.land.gov.ua/auction/lot-card/68769</t>
  </si>
  <si>
    <t>Львівський р-н, Щирецька ТГ (с. Горбачі)</t>
  </si>
  <si>
    <t>68911
(34156)</t>
  </si>
  <si>
    <t>4623682600:07:000:0068</t>
  </si>
  <si>
    <t>http://torgy.land.gov.ua/auction/lot-card/68911</t>
  </si>
  <si>
    <t>Самбірський р-н, Новокалинівська ТГ</t>
  </si>
  <si>
    <t>68695
(34091)</t>
  </si>
  <si>
    <t>4624286000:14:000:0001</t>
  </si>
  <si>
    <t>http://torgy.land.gov.ua/auction/lot-card/68695</t>
  </si>
</sst>
</file>

<file path=xl/styles.xml><?xml version="1.0" encoding="utf-8"?>
<styleSheet xmlns="http://schemas.openxmlformats.org/spreadsheetml/2006/main">
  <numFmts count="1">
    <numFmt numFmtId="164" formatCode="dd\.mm\.yyyy"/>
  </numFmts>
  <fonts count="12">
    <font>
      <sz val="10"/>
      <color rgb="FF000000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2" borderId="6" xfId="1" applyFill="1" applyBorder="1" applyAlignment="1">
      <alignment horizontal="center" vertical="center" wrapText="1"/>
    </xf>
    <xf numFmtId="0" fontId="0" fillId="2" borderId="0" xfId="0" applyFont="1" applyFill="1" applyAlignment="1"/>
    <xf numFmtId="2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14" xfId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2" borderId="1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orgy.land.gov.ua/auction/lot-card/6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  <outlinePr summaryBelow="0" summaryRight="0"/>
    <pageSetUpPr fitToPage="1"/>
  </sheetPr>
  <dimension ref="A1:R1033"/>
  <sheetViews>
    <sheetView tabSelected="1" zoomScale="60" zoomScaleNormal="60" workbookViewId="0">
      <selection activeCell="F43" sqref="F43:H43"/>
    </sheetView>
  </sheetViews>
  <sheetFormatPr defaultColWidth="14.42578125" defaultRowHeight="15.75" customHeight="1"/>
  <cols>
    <col min="1" max="1" width="6.5703125" style="9" customWidth="1"/>
    <col min="2" max="2" width="12.42578125" style="9" customWidth="1"/>
    <col min="3" max="3" width="23.42578125" style="9" customWidth="1"/>
    <col min="4" max="4" width="19" style="9" customWidth="1"/>
    <col min="5" max="8" width="14.42578125" style="9"/>
    <col min="9" max="9" width="22" style="9" customWidth="1"/>
    <col min="10" max="10" width="18.140625" style="9" customWidth="1"/>
    <col min="11" max="11" width="16" style="9" customWidth="1"/>
    <col min="12" max="13" width="14.42578125" style="9"/>
    <col min="14" max="14" width="14.42578125" style="9" customWidth="1"/>
    <col min="15" max="16" width="14.42578125" style="9"/>
    <col min="17" max="17" width="16.42578125" style="9" customWidth="1"/>
    <col min="18" max="18" width="28" style="9" customWidth="1"/>
    <col min="19" max="16384" width="14.42578125" style="9"/>
  </cols>
  <sheetData>
    <row r="1" spans="1:18" ht="52.5" customHeight="1" thickBo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36.75" customHeight="1">
      <c r="A2" s="39" t="s">
        <v>0</v>
      </c>
      <c r="B2" s="30" t="s">
        <v>18</v>
      </c>
      <c r="C2" s="30" t="s">
        <v>2</v>
      </c>
      <c r="D2" s="30" t="s">
        <v>21</v>
      </c>
      <c r="E2" s="30" t="s">
        <v>3</v>
      </c>
      <c r="F2" s="30" t="s">
        <v>4</v>
      </c>
      <c r="G2" s="35"/>
      <c r="H2" s="35"/>
      <c r="I2" s="30" t="s">
        <v>5</v>
      </c>
      <c r="J2" s="30" t="s">
        <v>6</v>
      </c>
      <c r="K2" s="30" t="s">
        <v>7</v>
      </c>
      <c r="L2" s="30" t="s">
        <v>8</v>
      </c>
      <c r="M2" s="35"/>
      <c r="N2" s="35"/>
      <c r="O2" s="30" t="s">
        <v>9</v>
      </c>
      <c r="P2" s="30" t="s">
        <v>10</v>
      </c>
      <c r="Q2" s="30" t="s">
        <v>19</v>
      </c>
      <c r="R2" s="37" t="s">
        <v>20</v>
      </c>
    </row>
    <row r="3" spans="1:18" ht="57.75" customHeight="1">
      <c r="A3" s="40"/>
      <c r="B3" s="36"/>
      <c r="C3" s="36"/>
      <c r="D3" s="31"/>
      <c r="E3" s="36"/>
      <c r="F3" s="22" t="s">
        <v>11</v>
      </c>
      <c r="G3" s="22" t="s">
        <v>12</v>
      </c>
      <c r="H3" s="22" t="s">
        <v>13</v>
      </c>
      <c r="I3" s="36"/>
      <c r="J3" s="36"/>
      <c r="K3" s="36"/>
      <c r="L3" s="13" t="s">
        <v>14</v>
      </c>
      <c r="M3" s="13" t="s">
        <v>15</v>
      </c>
      <c r="N3" s="22" t="s">
        <v>16</v>
      </c>
      <c r="O3" s="36"/>
      <c r="P3" s="36"/>
      <c r="Q3" s="36"/>
      <c r="R3" s="38"/>
    </row>
    <row r="4" spans="1:18" ht="63">
      <c r="A4" s="14">
        <v>1</v>
      </c>
      <c r="B4" s="2" t="s">
        <v>29</v>
      </c>
      <c r="C4" s="3" t="s">
        <v>30</v>
      </c>
      <c r="D4" s="3" t="s">
        <v>22</v>
      </c>
      <c r="E4" s="10">
        <v>8.6039999999999992</v>
      </c>
      <c r="F4" s="10">
        <v>8.6039999999999992</v>
      </c>
      <c r="G4" s="10"/>
      <c r="H4" s="10"/>
      <c r="I4" s="2" t="s">
        <v>17</v>
      </c>
      <c r="J4" s="2" t="s">
        <v>31</v>
      </c>
      <c r="K4" s="3">
        <v>72224.77</v>
      </c>
      <c r="L4" s="4">
        <f t="shared" ref="L4:L46" si="0">M4/K4*100</f>
        <v>7.9999977846935328</v>
      </c>
      <c r="M4" s="5">
        <v>5777.98</v>
      </c>
      <c r="N4" s="10">
        <f t="shared" ref="N4:N36" si="1">M4/E4</f>
        <v>671.54579265457926</v>
      </c>
      <c r="O4" s="2">
        <v>10</v>
      </c>
      <c r="P4" s="6">
        <v>44348</v>
      </c>
      <c r="Q4" s="7">
        <v>44342</v>
      </c>
      <c r="R4" s="8" t="s">
        <v>32</v>
      </c>
    </row>
    <row r="5" spans="1:18" ht="63">
      <c r="A5" s="15">
        <v>2</v>
      </c>
      <c r="B5" s="5" t="s">
        <v>33</v>
      </c>
      <c r="C5" s="3" t="s">
        <v>25</v>
      </c>
      <c r="D5" s="3" t="s">
        <v>22</v>
      </c>
      <c r="E5" s="16">
        <v>5.8452000000000002</v>
      </c>
      <c r="F5" s="16"/>
      <c r="G5" s="16"/>
      <c r="H5" s="16">
        <v>5.8452000000000002</v>
      </c>
      <c r="I5" s="5" t="s">
        <v>17</v>
      </c>
      <c r="J5" s="5" t="s">
        <v>34</v>
      </c>
      <c r="K5" s="3">
        <v>22795.52</v>
      </c>
      <c r="L5" s="4">
        <f t="shared" si="0"/>
        <v>7.9999929810769839</v>
      </c>
      <c r="M5" s="5">
        <v>1823.64</v>
      </c>
      <c r="N5" s="10">
        <f t="shared" si="1"/>
        <v>311.98932457400946</v>
      </c>
      <c r="O5" s="5">
        <v>7</v>
      </c>
      <c r="P5" s="6">
        <v>44348</v>
      </c>
      <c r="Q5" s="7">
        <v>44342</v>
      </c>
      <c r="R5" s="8" t="s">
        <v>35</v>
      </c>
    </row>
    <row r="6" spans="1:18" ht="47.25">
      <c r="A6" s="14">
        <v>3</v>
      </c>
      <c r="B6" s="2" t="s">
        <v>36</v>
      </c>
      <c r="C6" s="3" t="s">
        <v>37</v>
      </c>
      <c r="D6" s="3" t="s">
        <v>22</v>
      </c>
      <c r="E6" s="10">
        <v>10.100899999999999</v>
      </c>
      <c r="F6" s="10">
        <v>10.100899999999999</v>
      </c>
      <c r="G6" s="10"/>
      <c r="H6" s="10"/>
      <c r="I6" s="2" t="s">
        <v>24</v>
      </c>
      <c r="J6" s="2" t="s">
        <v>38</v>
      </c>
      <c r="K6" s="3">
        <v>82527.12</v>
      </c>
      <c r="L6" s="4">
        <f t="shared" si="0"/>
        <v>8.0000004846891546</v>
      </c>
      <c r="M6" s="5">
        <v>6602.17</v>
      </c>
      <c r="N6" s="10">
        <f t="shared" si="1"/>
        <v>653.62195447930389</v>
      </c>
      <c r="O6" s="4">
        <v>7</v>
      </c>
      <c r="P6" s="6">
        <v>44348</v>
      </c>
      <c r="Q6" s="7">
        <v>44342</v>
      </c>
      <c r="R6" s="8" t="s">
        <v>39</v>
      </c>
    </row>
    <row r="7" spans="1:18" ht="63">
      <c r="A7" s="14">
        <v>4</v>
      </c>
      <c r="B7" s="2" t="s">
        <v>40</v>
      </c>
      <c r="C7" s="3" t="s">
        <v>41</v>
      </c>
      <c r="D7" s="3" t="s">
        <v>22</v>
      </c>
      <c r="E7" s="10">
        <v>8.3790999999999993</v>
      </c>
      <c r="F7" s="10"/>
      <c r="G7" s="10"/>
      <c r="H7" s="10">
        <v>8.3790999999999993</v>
      </c>
      <c r="I7" s="2" t="s">
        <v>17</v>
      </c>
      <c r="J7" s="2" t="s">
        <v>42</v>
      </c>
      <c r="K7" s="3">
        <v>19385.12</v>
      </c>
      <c r="L7" s="4">
        <f t="shared" si="0"/>
        <v>8.0000020634383482</v>
      </c>
      <c r="M7" s="5">
        <v>1550.81</v>
      </c>
      <c r="N7" s="10">
        <f t="shared" si="1"/>
        <v>185.08073659462235</v>
      </c>
      <c r="O7" s="2">
        <v>7</v>
      </c>
      <c r="P7" s="6">
        <v>44348</v>
      </c>
      <c r="Q7" s="7">
        <v>44342</v>
      </c>
      <c r="R7" s="8" t="s">
        <v>43</v>
      </c>
    </row>
    <row r="8" spans="1:18" ht="63">
      <c r="A8" s="15">
        <v>5</v>
      </c>
      <c r="B8" s="2" t="s">
        <v>44</v>
      </c>
      <c r="C8" s="3" t="s">
        <v>27</v>
      </c>
      <c r="D8" s="3" t="s">
        <v>22</v>
      </c>
      <c r="E8" s="10">
        <v>3</v>
      </c>
      <c r="F8" s="10"/>
      <c r="G8" s="10"/>
      <c r="H8" s="10">
        <v>3</v>
      </c>
      <c r="I8" s="2" t="s">
        <v>17</v>
      </c>
      <c r="J8" s="2" t="s">
        <v>45</v>
      </c>
      <c r="K8" s="3">
        <v>8764.16</v>
      </c>
      <c r="L8" s="4">
        <f t="shared" si="0"/>
        <v>7.9999680517014751</v>
      </c>
      <c r="M8" s="5">
        <v>701.13</v>
      </c>
      <c r="N8" s="10">
        <f t="shared" si="1"/>
        <v>233.71</v>
      </c>
      <c r="O8" s="2">
        <v>7</v>
      </c>
      <c r="P8" s="6">
        <v>44349</v>
      </c>
      <c r="Q8" s="7">
        <v>44343</v>
      </c>
      <c r="R8" s="8" t="s">
        <v>46</v>
      </c>
    </row>
    <row r="9" spans="1:18" ht="63">
      <c r="A9" s="14">
        <v>6</v>
      </c>
      <c r="B9" s="2" t="s">
        <v>48</v>
      </c>
      <c r="C9" s="3" t="s">
        <v>47</v>
      </c>
      <c r="D9" s="3" t="s">
        <v>22</v>
      </c>
      <c r="E9" s="10">
        <v>5.4253999999999998</v>
      </c>
      <c r="F9" s="41" t="s">
        <v>51</v>
      </c>
      <c r="G9" s="42"/>
      <c r="H9" s="43"/>
      <c r="I9" s="2" t="s">
        <v>17</v>
      </c>
      <c r="J9" s="2" t="s">
        <v>49</v>
      </c>
      <c r="K9" s="3">
        <v>264453.28999999998</v>
      </c>
      <c r="L9" s="4">
        <f t="shared" si="0"/>
        <v>7.9999987899564413</v>
      </c>
      <c r="M9" s="5">
        <v>21156.26</v>
      </c>
      <c r="N9" s="10">
        <f t="shared" si="1"/>
        <v>3899.4839090205328</v>
      </c>
      <c r="O9" s="2">
        <v>7</v>
      </c>
      <c r="P9" s="6">
        <v>44349</v>
      </c>
      <c r="Q9" s="7">
        <v>44343</v>
      </c>
      <c r="R9" s="8" t="s">
        <v>50</v>
      </c>
    </row>
    <row r="10" spans="1:18" ht="63">
      <c r="A10" s="14">
        <v>7</v>
      </c>
      <c r="B10" s="2" t="s">
        <v>53</v>
      </c>
      <c r="C10" s="3" t="s">
        <v>52</v>
      </c>
      <c r="D10" s="3" t="s">
        <v>22</v>
      </c>
      <c r="E10" s="10">
        <v>6.9999000000000002</v>
      </c>
      <c r="F10" s="41" t="s">
        <v>51</v>
      </c>
      <c r="G10" s="42"/>
      <c r="H10" s="43"/>
      <c r="I10" s="2" t="s">
        <v>17</v>
      </c>
      <c r="J10" s="1" t="s">
        <v>54</v>
      </c>
      <c r="K10" s="3">
        <v>255099.75</v>
      </c>
      <c r="L10" s="4">
        <f t="shared" si="0"/>
        <v>8</v>
      </c>
      <c r="M10" s="5">
        <v>20407.98</v>
      </c>
      <c r="N10" s="10">
        <f t="shared" si="1"/>
        <v>2915.4673638194831</v>
      </c>
      <c r="O10" s="2">
        <v>7</v>
      </c>
      <c r="P10" s="6">
        <v>44349</v>
      </c>
      <c r="Q10" s="7">
        <v>44343</v>
      </c>
      <c r="R10" s="8" t="s">
        <v>55</v>
      </c>
    </row>
    <row r="11" spans="1:18" ht="63">
      <c r="A11" s="15">
        <v>8</v>
      </c>
      <c r="B11" s="2" t="s">
        <v>56</v>
      </c>
      <c r="C11" s="3" t="s">
        <v>26</v>
      </c>
      <c r="D11" s="3" t="s">
        <v>22</v>
      </c>
      <c r="E11" s="10">
        <v>5.5340999999999996</v>
      </c>
      <c r="F11" s="10"/>
      <c r="G11" s="10"/>
      <c r="H11" s="10">
        <v>5.5340999999999996</v>
      </c>
      <c r="I11" s="2" t="s">
        <v>17</v>
      </c>
      <c r="J11" s="2" t="s">
        <v>57</v>
      </c>
      <c r="K11" s="3">
        <v>33465.22</v>
      </c>
      <c r="L11" s="4">
        <f t="shared" si="0"/>
        <v>8.0000071716247483</v>
      </c>
      <c r="M11" s="5">
        <v>2677.22</v>
      </c>
      <c r="N11" s="10">
        <f t="shared" si="1"/>
        <v>483.76791167488841</v>
      </c>
      <c r="O11" s="2">
        <v>10</v>
      </c>
      <c r="P11" s="6">
        <v>44349</v>
      </c>
      <c r="Q11" s="7">
        <v>44343</v>
      </c>
      <c r="R11" s="8" t="s">
        <v>58</v>
      </c>
    </row>
    <row r="12" spans="1:18" ht="47.25">
      <c r="A12" s="14">
        <v>9</v>
      </c>
      <c r="B12" s="2" t="s">
        <v>60</v>
      </c>
      <c r="C12" s="3" t="s">
        <v>59</v>
      </c>
      <c r="D12" s="3" t="s">
        <v>23</v>
      </c>
      <c r="E12" s="10">
        <v>1.7294</v>
      </c>
      <c r="F12" s="2"/>
      <c r="G12" s="10"/>
      <c r="H12" s="10">
        <v>1.7294</v>
      </c>
      <c r="I12" s="2" t="s">
        <v>24</v>
      </c>
      <c r="J12" s="2" t="s">
        <v>61</v>
      </c>
      <c r="K12" s="3">
        <v>1743.36</v>
      </c>
      <c r="L12" s="4">
        <f t="shared" si="0"/>
        <v>11.999816446402349</v>
      </c>
      <c r="M12" s="5">
        <v>209.2</v>
      </c>
      <c r="N12" s="10">
        <f t="shared" si="1"/>
        <v>120.96680929802243</v>
      </c>
      <c r="O12" s="4">
        <v>10</v>
      </c>
      <c r="P12" s="6">
        <v>44350</v>
      </c>
      <c r="Q12" s="7">
        <v>44344</v>
      </c>
      <c r="R12" s="8" t="s">
        <v>62</v>
      </c>
    </row>
    <row r="13" spans="1:18" ht="63">
      <c r="A13" s="14">
        <v>10</v>
      </c>
      <c r="B13" s="2" t="s">
        <v>64</v>
      </c>
      <c r="C13" s="3" t="s">
        <v>63</v>
      </c>
      <c r="D13" s="3" t="s">
        <v>23</v>
      </c>
      <c r="E13" s="10">
        <v>24.003299999999999</v>
      </c>
      <c r="F13" s="10">
        <v>24.003299999999999</v>
      </c>
      <c r="G13" s="10"/>
      <c r="H13" s="10"/>
      <c r="I13" s="2" t="s">
        <v>17</v>
      </c>
      <c r="J13" s="2" t="s">
        <v>65</v>
      </c>
      <c r="K13" s="3">
        <v>675847.16</v>
      </c>
      <c r="L13" s="4">
        <f t="shared" si="0"/>
        <v>12.000000118369957</v>
      </c>
      <c r="M13" s="5">
        <v>81101.66</v>
      </c>
      <c r="N13" s="10">
        <f t="shared" si="1"/>
        <v>3378.7712522861443</v>
      </c>
      <c r="O13" s="2">
        <v>7</v>
      </c>
      <c r="P13" s="6">
        <v>44350</v>
      </c>
      <c r="Q13" s="7">
        <v>44344</v>
      </c>
      <c r="R13" s="8" t="s">
        <v>66</v>
      </c>
    </row>
    <row r="14" spans="1:18" ht="63">
      <c r="A14" s="15">
        <v>11</v>
      </c>
      <c r="B14" s="2" t="s">
        <v>68</v>
      </c>
      <c r="C14" s="3" t="s">
        <v>67</v>
      </c>
      <c r="D14" s="3" t="s">
        <v>23</v>
      </c>
      <c r="E14" s="10">
        <v>20.564</v>
      </c>
      <c r="F14" s="10"/>
      <c r="G14" s="10">
        <v>20.564</v>
      </c>
      <c r="H14" s="10"/>
      <c r="I14" s="1" t="s">
        <v>70</v>
      </c>
      <c r="J14" s="2" t="s">
        <v>69</v>
      </c>
      <c r="K14" s="3">
        <v>130837.92</v>
      </c>
      <c r="L14" s="4">
        <f t="shared" si="0"/>
        <v>11.999999694278234</v>
      </c>
      <c r="M14" s="5">
        <v>15700.55</v>
      </c>
      <c r="N14" s="10">
        <f t="shared" si="1"/>
        <v>763.49688776502626</v>
      </c>
      <c r="O14" s="2">
        <v>15</v>
      </c>
      <c r="P14" s="6">
        <v>44351</v>
      </c>
      <c r="Q14" s="7">
        <v>44347</v>
      </c>
      <c r="R14" s="8" t="s">
        <v>71</v>
      </c>
    </row>
    <row r="15" spans="1:18" ht="63">
      <c r="A15" s="14">
        <v>12</v>
      </c>
      <c r="B15" s="2" t="s">
        <v>72</v>
      </c>
      <c r="C15" s="3" t="s">
        <v>67</v>
      </c>
      <c r="D15" s="3" t="s">
        <v>23</v>
      </c>
      <c r="E15" s="10">
        <v>6.0495999999999999</v>
      </c>
      <c r="F15" s="10"/>
      <c r="G15" s="10">
        <v>6.0495999999999999</v>
      </c>
      <c r="H15" s="10"/>
      <c r="I15" s="2" t="s">
        <v>70</v>
      </c>
      <c r="J15" s="2" t="s">
        <v>73</v>
      </c>
      <c r="K15" s="3">
        <v>36534.74</v>
      </c>
      <c r="L15" s="4">
        <f t="shared" si="0"/>
        <v>12.000003284545068</v>
      </c>
      <c r="M15" s="5">
        <v>4384.17</v>
      </c>
      <c r="N15" s="10">
        <f t="shared" si="1"/>
        <v>724.70411266860617</v>
      </c>
      <c r="O15" s="2">
        <v>15</v>
      </c>
      <c r="P15" s="6">
        <v>44351</v>
      </c>
      <c r="Q15" s="7">
        <v>44347</v>
      </c>
      <c r="R15" s="8" t="s">
        <v>74</v>
      </c>
    </row>
    <row r="16" spans="1:18" ht="63">
      <c r="A16" s="14">
        <v>13</v>
      </c>
      <c r="B16" s="2" t="s">
        <v>76</v>
      </c>
      <c r="C16" s="3" t="s">
        <v>75</v>
      </c>
      <c r="D16" s="3" t="s">
        <v>23</v>
      </c>
      <c r="E16" s="10">
        <v>16</v>
      </c>
      <c r="F16" s="10"/>
      <c r="G16" s="10"/>
      <c r="H16" s="10">
        <v>16</v>
      </c>
      <c r="I16" s="2" t="s">
        <v>17</v>
      </c>
      <c r="J16" s="2" t="s">
        <v>77</v>
      </c>
      <c r="K16" s="3">
        <v>145982.72</v>
      </c>
      <c r="L16" s="4">
        <f t="shared" si="0"/>
        <v>9.9999986299748347</v>
      </c>
      <c r="M16" s="5">
        <v>14598.27</v>
      </c>
      <c r="N16" s="10">
        <f t="shared" si="1"/>
        <v>912.39187500000003</v>
      </c>
      <c r="O16" s="2">
        <v>10</v>
      </c>
      <c r="P16" s="6">
        <v>44354</v>
      </c>
      <c r="Q16" s="7">
        <v>44348</v>
      </c>
      <c r="R16" s="8" t="s">
        <v>78</v>
      </c>
    </row>
    <row r="17" spans="1:18" ht="47.25">
      <c r="A17" s="15">
        <v>14</v>
      </c>
      <c r="B17" s="2" t="s">
        <v>80</v>
      </c>
      <c r="C17" s="3" t="s">
        <v>79</v>
      </c>
      <c r="D17" s="3" t="s">
        <v>23</v>
      </c>
      <c r="E17" s="10">
        <v>23</v>
      </c>
      <c r="F17" s="10">
        <v>23</v>
      </c>
      <c r="G17" s="10"/>
      <c r="H17" s="10"/>
      <c r="I17" s="2" t="s">
        <v>24</v>
      </c>
      <c r="J17" s="2" t="s">
        <v>81</v>
      </c>
      <c r="K17" s="3">
        <v>209849.98</v>
      </c>
      <c r="L17" s="4">
        <f t="shared" si="0"/>
        <v>8.0000007624494405</v>
      </c>
      <c r="M17" s="5">
        <v>16788</v>
      </c>
      <c r="N17" s="10">
        <f t="shared" si="1"/>
        <v>729.91304347826087</v>
      </c>
      <c r="O17" s="2">
        <v>10</v>
      </c>
      <c r="P17" s="6">
        <v>44354</v>
      </c>
      <c r="Q17" s="7">
        <v>44348</v>
      </c>
      <c r="R17" s="8" t="s">
        <v>82</v>
      </c>
    </row>
    <row r="18" spans="1:18" ht="63">
      <c r="A18" s="14">
        <v>15</v>
      </c>
      <c r="B18" s="2" t="s">
        <v>84</v>
      </c>
      <c r="C18" s="3" t="s">
        <v>83</v>
      </c>
      <c r="D18" s="3" t="s">
        <v>22</v>
      </c>
      <c r="E18" s="10">
        <v>0.83909999999999996</v>
      </c>
      <c r="F18" s="10">
        <v>0.83909999999999996</v>
      </c>
      <c r="G18" s="10"/>
      <c r="H18" s="10"/>
      <c r="I18" s="2" t="s">
        <v>17</v>
      </c>
      <c r="J18" s="2" t="s">
        <v>85</v>
      </c>
      <c r="K18" s="3">
        <v>21284.54</v>
      </c>
      <c r="L18" s="4">
        <f t="shared" si="0"/>
        <v>7.9999849656135398</v>
      </c>
      <c r="M18" s="5">
        <v>1702.76</v>
      </c>
      <c r="N18" s="10">
        <f t="shared" si="1"/>
        <v>2029.2694553688477</v>
      </c>
      <c r="O18" s="2">
        <v>7</v>
      </c>
      <c r="P18" s="6">
        <v>44355</v>
      </c>
      <c r="Q18" s="7">
        <v>44349</v>
      </c>
      <c r="R18" s="8" t="s">
        <v>86</v>
      </c>
    </row>
    <row r="19" spans="1:18" ht="63">
      <c r="A19" s="14">
        <v>16</v>
      </c>
      <c r="B19" s="2" t="s">
        <v>87</v>
      </c>
      <c r="C19" s="3" t="s">
        <v>83</v>
      </c>
      <c r="D19" s="3" t="s">
        <v>22</v>
      </c>
      <c r="E19" s="10">
        <v>2.7181999999999999</v>
      </c>
      <c r="F19" s="2"/>
      <c r="G19" s="10">
        <v>2.7181999999999999</v>
      </c>
      <c r="H19" s="10"/>
      <c r="I19" s="2" t="s">
        <v>17</v>
      </c>
      <c r="J19" s="2" t="s">
        <v>88</v>
      </c>
      <c r="K19" s="3">
        <v>13253.56</v>
      </c>
      <c r="L19" s="4">
        <f t="shared" si="0"/>
        <v>7.9999637833155779</v>
      </c>
      <c r="M19" s="5">
        <v>1060.28</v>
      </c>
      <c r="N19" s="10">
        <f t="shared" si="1"/>
        <v>390.0669560738724</v>
      </c>
      <c r="O19" s="2">
        <v>7</v>
      </c>
      <c r="P19" s="6">
        <v>44355</v>
      </c>
      <c r="Q19" s="7">
        <v>44349</v>
      </c>
      <c r="R19" s="8" t="s">
        <v>89</v>
      </c>
    </row>
    <row r="20" spans="1:18" ht="63">
      <c r="A20" s="15">
        <v>17</v>
      </c>
      <c r="B20" s="2" t="s">
        <v>90</v>
      </c>
      <c r="C20" s="3" t="s">
        <v>83</v>
      </c>
      <c r="D20" s="3" t="s">
        <v>22</v>
      </c>
      <c r="E20" s="10">
        <v>1.0724</v>
      </c>
      <c r="F20" s="2"/>
      <c r="G20" s="10">
        <v>1.0724</v>
      </c>
      <c r="H20" s="10"/>
      <c r="I20" s="2" t="s">
        <v>17</v>
      </c>
      <c r="J20" s="2" t="s">
        <v>91</v>
      </c>
      <c r="K20" s="3">
        <v>3614.93</v>
      </c>
      <c r="L20" s="4">
        <f t="shared" si="0"/>
        <v>7.9998782825670203</v>
      </c>
      <c r="M20" s="5">
        <v>289.19</v>
      </c>
      <c r="N20" s="10">
        <f t="shared" si="1"/>
        <v>269.66616933979856</v>
      </c>
      <c r="O20" s="2">
        <v>7</v>
      </c>
      <c r="P20" s="6">
        <v>44355</v>
      </c>
      <c r="Q20" s="7">
        <v>44349</v>
      </c>
      <c r="R20" s="8" t="s">
        <v>92</v>
      </c>
    </row>
    <row r="21" spans="1:18" ht="63">
      <c r="A21" s="14">
        <v>18</v>
      </c>
      <c r="B21" s="2" t="s">
        <v>93</v>
      </c>
      <c r="C21" s="3" t="s">
        <v>83</v>
      </c>
      <c r="D21" s="3" t="s">
        <v>22</v>
      </c>
      <c r="E21" s="10">
        <v>9.2239000000000004</v>
      </c>
      <c r="F21" s="2"/>
      <c r="G21" s="10">
        <v>9.2239000000000004</v>
      </c>
      <c r="H21" s="10"/>
      <c r="I21" s="2" t="s">
        <v>17</v>
      </c>
      <c r="J21" s="2" t="s">
        <v>94</v>
      </c>
      <c r="K21" s="3">
        <v>33773.629999999997</v>
      </c>
      <c r="L21" s="4">
        <f t="shared" si="0"/>
        <v>7.99999881564404</v>
      </c>
      <c r="M21" s="5">
        <v>2701.89</v>
      </c>
      <c r="N21" s="10">
        <f t="shared" si="1"/>
        <v>292.92273333405609</v>
      </c>
      <c r="O21" s="2">
        <v>7</v>
      </c>
      <c r="P21" s="6">
        <v>44355</v>
      </c>
      <c r="Q21" s="7">
        <v>44349</v>
      </c>
      <c r="R21" s="8" t="s">
        <v>95</v>
      </c>
    </row>
    <row r="22" spans="1:18" ht="63">
      <c r="A22" s="14">
        <v>19</v>
      </c>
      <c r="B22" s="2" t="s">
        <v>96</v>
      </c>
      <c r="C22" s="3" t="s">
        <v>130</v>
      </c>
      <c r="D22" s="3" t="s">
        <v>22</v>
      </c>
      <c r="E22" s="10">
        <v>6.9</v>
      </c>
      <c r="F22" s="10"/>
      <c r="G22" s="10"/>
      <c r="H22" s="10">
        <v>6.9</v>
      </c>
      <c r="I22" s="2" t="s">
        <v>17</v>
      </c>
      <c r="J22" s="2" t="s">
        <v>97</v>
      </c>
      <c r="K22" s="3">
        <v>32252.15</v>
      </c>
      <c r="L22" s="4">
        <f t="shared" si="0"/>
        <v>7.999993798863021</v>
      </c>
      <c r="M22" s="5">
        <v>2580.17</v>
      </c>
      <c r="N22" s="10">
        <f t="shared" si="1"/>
        <v>373.93768115942026</v>
      </c>
      <c r="O22" s="2">
        <v>7</v>
      </c>
      <c r="P22" s="6">
        <v>44355</v>
      </c>
      <c r="Q22" s="7">
        <v>44349</v>
      </c>
      <c r="R22" s="8" t="s">
        <v>98</v>
      </c>
    </row>
    <row r="23" spans="1:18" ht="63">
      <c r="A23" s="15">
        <v>20</v>
      </c>
      <c r="B23" s="2" t="s">
        <v>100</v>
      </c>
      <c r="C23" s="3" t="s">
        <v>99</v>
      </c>
      <c r="D23" s="3" t="s">
        <v>22</v>
      </c>
      <c r="E23" s="10">
        <v>12.7064</v>
      </c>
      <c r="F23" s="10"/>
      <c r="G23" s="10"/>
      <c r="H23" s="10">
        <v>12.7064</v>
      </c>
      <c r="I23" s="2" t="s">
        <v>17</v>
      </c>
      <c r="J23" s="2" t="s">
        <v>101</v>
      </c>
      <c r="K23" s="3">
        <v>60539.29</v>
      </c>
      <c r="L23" s="4">
        <f t="shared" si="0"/>
        <v>7.9999947141765295</v>
      </c>
      <c r="M23" s="5">
        <v>4843.1400000000003</v>
      </c>
      <c r="N23" s="10">
        <f t="shared" si="1"/>
        <v>381.15752691557014</v>
      </c>
      <c r="O23" s="2">
        <v>10</v>
      </c>
      <c r="P23" s="6">
        <v>44355</v>
      </c>
      <c r="Q23" s="7">
        <v>44349</v>
      </c>
      <c r="R23" s="8" t="s">
        <v>102</v>
      </c>
    </row>
    <row r="24" spans="1:18" ht="47.25">
      <c r="A24" s="14">
        <v>21</v>
      </c>
      <c r="B24" s="2" t="s">
        <v>104</v>
      </c>
      <c r="C24" s="3" t="s">
        <v>103</v>
      </c>
      <c r="D24" s="3" t="s">
        <v>23</v>
      </c>
      <c r="E24" s="10">
        <v>27.283000000000001</v>
      </c>
      <c r="F24" s="2"/>
      <c r="G24" s="10"/>
      <c r="H24" s="10">
        <v>27.283000000000001</v>
      </c>
      <c r="I24" s="2" t="s">
        <v>106</v>
      </c>
      <c r="J24" s="2" t="s">
        <v>105</v>
      </c>
      <c r="K24" s="3">
        <v>458367.38</v>
      </c>
      <c r="L24" s="4">
        <f t="shared" si="0"/>
        <v>4.0000010471949379</v>
      </c>
      <c r="M24" s="5">
        <v>18334.7</v>
      </c>
      <c r="N24" s="10">
        <f t="shared" si="1"/>
        <v>672.01920609903607</v>
      </c>
      <c r="O24" s="2">
        <v>25</v>
      </c>
      <c r="P24" s="6">
        <v>44358</v>
      </c>
      <c r="Q24" s="7">
        <v>44354</v>
      </c>
      <c r="R24" s="8" t="s">
        <v>107</v>
      </c>
    </row>
    <row r="25" spans="1:18" ht="47.25">
      <c r="A25" s="14">
        <v>22</v>
      </c>
      <c r="B25" s="2" t="s">
        <v>108</v>
      </c>
      <c r="C25" s="3" t="s">
        <v>103</v>
      </c>
      <c r="D25" s="3" t="s">
        <v>23</v>
      </c>
      <c r="E25" s="10">
        <v>35.685000000000002</v>
      </c>
      <c r="F25" s="41" t="s">
        <v>51</v>
      </c>
      <c r="G25" s="42"/>
      <c r="H25" s="43"/>
      <c r="I25" s="2" t="s">
        <v>106</v>
      </c>
      <c r="J25" s="2" t="s">
        <v>109</v>
      </c>
      <c r="K25" s="3">
        <v>1780854.93</v>
      </c>
      <c r="L25" s="4">
        <f t="shared" si="0"/>
        <v>4.0000001572278547</v>
      </c>
      <c r="M25" s="5">
        <v>71234.2</v>
      </c>
      <c r="N25" s="10">
        <f t="shared" si="1"/>
        <v>1996.1944794731678</v>
      </c>
      <c r="O25" s="2">
        <v>25</v>
      </c>
      <c r="P25" s="6">
        <v>44358</v>
      </c>
      <c r="Q25" s="7">
        <v>44354</v>
      </c>
      <c r="R25" s="8" t="s">
        <v>110</v>
      </c>
    </row>
    <row r="26" spans="1:18" ht="47.25">
      <c r="A26" s="15">
        <v>23</v>
      </c>
      <c r="B26" s="2" t="s">
        <v>111</v>
      </c>
      <c r="C26" s="3" t="s">
        <v>103</v>
      </c>
      <c r="D26" s="3" t="s">
        <v>23</v>
      </c>
      <c r="E26" s="10">
        <v>17.285299999999999</v>
      </c>
      <c r="F26" s="44" t="s">
        <v>51</v>
      </c>
      <c r="G26" s="45"/>
      <c r="H26" s="46"/>
      <c r="I26" s="2" t="s">
        <v>106</v>
      </c>
      <c r="J26" s="2" t="s">
        <v>112</v>
      </c>
      <c r="K26" s="3">
        <v>862620.48</v>
      </c>
      <c r="L26" s="4">
        <f t="shared" si="0"/>
        <v>4.0000000927406685</v>
      </c>
      <c r="M26" s="5">
        <v>34504.82</v>
      </c>
      <c r="N26" s="10">
        <f t="shared" si="1"/>
        <v>1996.1944542472506</v>
      </c>
      <c r="O26" s="2">
        <v>25</v>
      </c>
      <c r="P26" s="6">
        <v>44358</v>
      </c>
      <c r="Q26" s="7">
        <v>44354</v>
      </c>
      <c r="R26" s="8" t="s">
        <v>113</v>
      </c>
    </row>
    <row r="27" spans="1:18" ht="63">
      <c r="A27" s="14">
        <v>24</v>
      </c>
      <c r="B27" s="2" t="s">
        <v>115</v>
      </c>
      <c r="C27" s="3" t="s">
        <v>114</v>
      </c>
      <c r="D27" s="3" t="s">
        <v>23</v>
      </c>
      <c r="E27" s="10">
        <v>26</v>
      </c>
      <c r="F27" s="2"/>
      <c r="G27" s="10"/>
      <c r="H27" s="10">
        <v>26</v>
      </c>
      <c r="I27" s="2" t="s">
        <v>17</v>
      </c>
      <c r="J27" s="2" t="s">
        <v>116</v>
      </c>
      <c r="K27" s="3">
        <v>106338.83</v>
      </c>
      <c r="L27" s="4">
        <f t="shared" si="0"/>
        <v>6.0000001880780518</v>
      </c>
      <c r="M27" s="5">
        <v>6380.33</v>
      </c>
      <c r="N27" s="10">
        <f t="shared" si="1"/>
        <v>245.39730769230769</v>
      </c>
      <c r="O27" s="2">
        <v>7</v>
      </c>
      <c r="P27" s="6">
        <v>44362</v>
      </c>
      <c r="Q27" s="7">
        <v>44356</v>
      </c>
      <c r="R27" s="8" t="s">
        <v>117</v>
      </c>
    </row>
    <row r="28" spans="1:18" ht="63">
      <c r="A28" s="14">
        <v>25</v>
      </c>
      <c r="B28" s="2" t="s">
        <v>119</v>
      </c>
      <c r="C28" s="3" t="s">
        <v>118</v>
      </c>
      <c r="D28" s="3" t="s">
        <v>22</v>
      </c>
      <c r="E28" s="10">
        <v>18</v>
      </c>
      <c r="F28" s="10"/>
      <c r="G28" s="10"/>
      <c r="H28" s="10">
        <v>18</v>
      </c>
      <c r="I28" s="2" t="s">
        <v>17</v>
      </c>
      <c r="J28" s="2" t="s">
        <v>120</v>
      </c>
      <c r="K28" s="3">
        <v>62677.23</v>
      </c>
      <c r="L28" s="4">
        <f t="shared" si="0"/>
        <v>8.0000025527611864</v>
      </c>
      <c r="M28" s="5">
        <v>5014.18</v>
      </c>
      <c r="N28" s="10">
        <f t="shared" si="1"/>
        <v>278.56555555555559</v>
      </c>
      <c r="O28" s="2">
        <v>7</v>
      </c>
      <c r="P28" s="6">
        <v>44364</v>
      </c>
      <c r="Q28" s="7">
        <v>44358</v>
      </c>
      <c r="R28" s="8" t="s">
        <v>121</v>
      </c>
    </row>
    <row r="29" spans="1:18" ht="63">
      <c r="A29" s="15">
        <v>26</v>
      </c>
      <c r="B29" s="2" t="s">
        <v>122</v>
      </c>
      <c r="C29" s="3" t="s">
        <v>118</v>
      </c>
      <c r="D29" s="3" t="s">
        <v>22</v>
      </c>
      <c r="E29" s="10">
        <v>17.037600000000001</v>
      </c>
      <c r="F29" s="10"/>
      <c r="G29" s="10"/>
      <c r="H29" s="10">
        <v>17.037600000000001</v>
      </c>
      <c r="I29" s="2" t="s">
        <v>17</v>
      </c>
      <c r="J29" s="2" t="s">
        <v>123</v>
      </c>
      <c r="K29" s="3">
        <v>66192.59</v>
      </c>
      <c r="L29" s="4">
        <f t="shared" si="0"/>
        <v>8.000004230080739</v>
      </c>
      <c r="M29" s="5">
        <v>5295.41</v>
      </c>
      <c r="N29" s="10">
        <f t="shared" si="1"/>
        <v>310.80727332488141</v>
      </c>
      <c r="O29" s="2">
        <v>7</v>
      </c>
      <c r="P29" s="6">
        <v>44364</v>
      </c>
      <c r="Q29" s="7">
        <v>44358</v>
      </c>
      <c r="R29" s="8" t="s">
        <v>124</v>
      </c>
    </row>
    <row r="30" spans="1:18" ht="63">
      <c r="A30" s="14">
        <v>27</v>
      </c>
      <c r="B30" s="2" t="s">
        <v>126</v>
      </c>
      <c r="C30" s="3" t="s">
        <v>125</v>
      </c>
      <c r="D30" s="3" t="s">
        <v>22</v>
      </c>
      <c r="E30" s="10">
        <v>3.7776000000000001</v>
      </c>
      <c r="F30" s="10">
        <v>3.7776000000000001</v>
      </c>
      <c r="G30" s="10"/>
      <c r="H30" s="10"/>
      <c r="I30" s="2" t="s">
        <v>17</v>
      </c>
      <c r="J30" s="2" t="s">
        <v>127</v>
      </c>
      <c r="K30" s="3">
        <v>132176.84</v>
      </c>
      <c r="L30" s="4">
        <f t="shared" si="0"/>
        <v>8.000002118374141</v>
      </c>
      <c r="M30" s="5">
        <v>10574.15</v>
      </c>
      <c r="N30" s="10">
        <f t="shared" si="1"/>
        <v>2799.1714315967811</v>
      </c>
      <c r="O30" s="2">
        <v>7</v>
      </c>
      <c r="P30" s="6">
        <v>44364</v>
      </c>
      <c r="Q30" s="7">
        <v>44358</v>
      </c>
      <c r="R30" s="8" t="s">
        <v>128</v>
      </c>
    </row>
    <row r="31" spans="1:18" ht="63">
      <c r="A31" s="14">
        <v>28</v>
      </c>
      <c r="B31" s="2" t="s">
        <v>131</v>
      </c>
      <c r="C31" s="3" t="s">
        <v>129</v>
      </c>
      <c r="D31" s="3" t="s">
        <v>23</v>
      </c>
      <c r="E31" s="10">
        <v>7.5156999999999998</v>
      </c>
      <c r="F31" s="10"/>
      <c r="G31" s="10">
        <v>7.5156999999999998</v>
      </c>
      <c r="H31" s="10"/>
      <c r="I31" s="2" t="s">
        <v>17</v>
      </c>
      <c r="J31" s="2" t="s">
        <v>132</v>
      </c>
      <c r="K31" s="3">
        <v>41788.43</v>
      </c>
      <c r="L31" s="4">
        <f t="shared" si="0"/>
        <v>20.000033502096155</v>
      </c>
      <c r="M31" s="5">
        <v>8357.7000000000007</v>
      </c>
      <c r="N31" s="10">
        <f t="shared" si="1"/>
        <v>1112.0321460409543</v>
      </c>
      <c r="O31" s="2">
        <v>7</v>
      </c>
      <c r="P31" s="6">
        <v>44365</v>
      </c>
      <c r="Q31" s="7">
        <v>44362</v>
      </c>
      <c r="R31" s="8" t="s">
        <v>133</v>
      </c>
    </row>
    <row r="32" spans="1:18" ht="63">
      <c r="A32" s="15">
        <v>29</v>
      </c>
      <c r="B32" s="2" t="s">
        <v>134</v>
      </c>
      <c r="C32" s="3" t="s">
        <v>129</v>
      </c>
      <c r="D32" s="3" t="s">
        <v>23</v>
      </c>
      <c r="E32" s="10">
        <v>15.8</v>
      </c>
      <c r="F32" s="10">
        <v>15.8</v>
      </c>
      <c r="G32" s="10"/>
      <c r="H32" s="10"/>
      <c r="I32" s="2" t="s">
        <v>17</v>
      </c>
      <c r="J32" s="2" t="s">
        <v>135</v>
      </c>
      <c r="K32" s="3">
        <v>165999.98000000001</v>
      </c>
      <c r="L32" s="4">
        <f t="shared" si="0"/>
        <v>15.000001807229133</v>
      </c>
      <c r="M32" s="5">
        <v>24900</v>
      </c>
      <c r="N32" s="10">
        <f t="shared" si="1"/>
        <v>1575.9493670886075</v>
      </c>
      <c r="O32" s="2">
        <v>7</v>
      </c>
      <c r="P32" s="6">
        <v>44365</v>
      </c>
      <c r="Q32" s="7">
        <v>44362</v>
      </c>
      <c r="R32" s="8" t="s">
        <v>136</v>
      </c>
    </row>
    <row r="33" spans="1:18" ht="113.25" customHeight="1">
      <c r="A33" s="14">
        <v>30</v>
      </c>
      <c r="B33" s="2" t="s">
        <v>137</v>
      </c>
      <c r="C33" s="3" t="s">
        <v>129</v>
      </c>
      <c r="D33" s="3" t="s">
        <v>23</v>
      </c>
      <c r="E33" s="10">
        <v>11.819800000000001</v>
      </c>
      <c r="F33" s="10">
        <v>11.6058</v>
      </c>
      <c r="G33" s="10" t="s">
        <v>140</v>
      </c>
      <c r="H33" s="10"/>
      <c r="I33" s="2" t="s">
        <v>17</v>
      </c>
      <c r="J33" s="2" t="s">
        <v>138</v>
      </c>
      <c r="K33" s="3">
        <v>86596.04</v>
      </c>
      <c r="L33" s="4">
        <f t="shared" si="0"/>
        <v>19.999990761702268</v>
      </c>
      <c r="M33" s="5">
        <v>17319.2</v>
      </c>
      <c r="N33" s="10">
        <f t="shared" si="1"/>
        <v>1465.2701399346859</v>
      </c>
      <c r="O33" s="2">
        <v>7</v>
      </c>
      <c r="P33" s="6">
        <v>44365</v>
      </c>
      <c r="Q33" s="7">
        <v>44362</v>
      </c>
      <c r="R33" s="8" t="s">
        <v>139</v>
      </c>
    </row>
    <row r="34" spans="1:18" ht="63">
      <c r="A34" s="14">
        <v>31</v>
      </c>
      <c r="B34" s="2" t="s">
        <v>142</v>
      </c>
      <c r="C34" s="3" t="s">
        <v>141</v>
      </c>
      <c r="D34" s="3" t="s">
        <v>22</v>
      </c>
      <c r="E34" s="10">
        <v>12.995699999999999</v>
      </c>
      <c r="F34" s="10">
        <v>12.995699999999999</v>
      </c>
      <c r="G34" s="10"/>
      <c r="H34" s="10"/>
      <c r="I34" s="2" t="s">
        <v>17</v>
      </c>
      <c r="J34" s="2" t="s">
        <v>143</v>
      </c>
      <c r="K34" s="3">
        <v>524021.23</v>
      </c>
      <c r="L34" s="4">
        <f t="shared" si="0"/>
        <v>8.0000003053311417</v>
      </c>
      <c r="M34" s="5">
        <v>41921.699999999997</v>
      </c>
      <c r="N34" s="10">
        <f t="shared" si="1"/>
        <v>3225.8131535815692</v>
      </c>
      <c r="O34" s="2">
        <v>7</v>
      </c>
      <c r="P34" s="6">
        <v>44369</v>
      </c>
      <c r="Q34" s="7">
        <v>44363</v>
      </c>
      <c r="R34" s="8" t="s">
        <v>144</v>
      </c>
    </row>
    <row r="35" spans="1:18" ht="63">
      <c r="A35" s="15">
        <v>32</v>
      </c>
      <c r="B35" s="2" t="s">
        <v>146</v>
      </c>
      <c r="C35" s="3" t="s">
        <v>145</v>
      </c>
      <c r="D35" s="3" t="s">
        <v>23</v>
      </c>
      <c r="E35" s="10">
        <v>9.8588000000000005</v>
      </c>
      <c r="F35" s="10"/>
      <c r="G35" s="10">
        <v>9.8588000000000005</v>
      </c>
      <c r="H35" s="10"/>
      <c r="I35" s="2" t="s">
        <v>17</v>
      </c>
      <c r="J35" s="2" t="s">
        <v>147</v>
      </c>
      <c r="K35" s="3">
        <v>92654.41</v>
      </c>
      <c r="L35" s="4">
        <f t="shared" si="0"/>
        <v>12.000000863423555</v>
      </c>
      <c r="M35" s="5">
        <v>11118.53</v>
      </c>
      <c r="N35" s="10">
        <f t="shared" si="1"/>
        <v>1127.7772142654278</v>
      </c>
      <c r="O35" s="2">
        <v>10</v>
      </c>
      <c r="P35" s="6">
        <v>44370</v>
      </c>
      <c r="Q35" s="7">
        <v>44363</v>
      </c>
      <c r="R35" s="8" t="s">
        <v>148</v>
      </c>
    </row>
    <row r="36" spans="1:18" ht="63">
      <c r="A36" s="14">
        <v>33</v>
      </c>
      <c r="B36" s="2" t="s">
        <v>149</v>
      </c>
      <c r="C36" s="3" t="s">
        <v>145</v>
      </c>
      <c r="D36" s="3" t="s">
        <v>23</v>
      </c>
      <c r="E36" s="10">
        <v>5.9782000000000002</v>
      </c>
      <c r="F36" s="10"/>
      <c r="G36" s="10"/>
      <c r="H36" s="10">
        <v>5.9782000000000002</v>
      </c>
      <c r="I36" s="2" t="s">
        <v>17</v>
      </c>
      <c r="J36" s="2" t="s">
        <v>150</v>
      </c>
      <c r="K36" s="3">
        <v>14864.55</v>
      </c>
      <c r="L36" s="4">
        <f t="shared" si="0"/>
        <v>12.000026909660905</v>
      </c>
      <c r="M36" s="5">
        <v>1783.75</v>
      </c>
      <c r="N36" s="10">
        <f t="shared" si="1"/>
        <v>298.3757652805192</v>
      </c>
      <c r="O36" s="2">
        <v>10</v>
      </c>
      <c r="P36" s="6">
        <v>44370</v>
      </c>
      <c r="Q36" s="7">
        <v>44363</v>
      </c>
      <c r="R36" s="8" t="s">
        <v>151</v>
      </c>
    </row>
    <row r="37" spans="1:18" ht="63">
      <c r="A37" s="14">
        <v>34</v>
      </c>
      <c r="B37" s="23" t="s">
        <v>152</v>
      </c>
      <c r="C37" s="24" t="s">
        <v>153</v>
      </c>
      <c r="D37" s="3" t="s">
        <v>22</v>
      </c>
      <c r="E37" s="25">
        <v>2.1</v>
      </c>
      <c r="F37" s="25"/>
      <c r="G37" s="25"/>
      <c r="H37" s="25">
        <v>2.1</v>
      </c>
      <c r="I37" s="23" t="s">
        <v>17</v>
      </c>
      <c r="J37" s="23" t="s">
        <v>154</v>
      </c>
      <c r="K37" s="24">
        <v>6134.92</v>
      </c>
      <c r="L37" s="4">
        <f t="shared" si="0"/>
        <v>7.999941319528209</v>
      </c>
      <c r="M37" s="26">
        <v>490.79</v>
      </c>
      <c r="N37" s="10">
        <f t="shared" ref="N37:N46" si="2">M37/E37</f>
        <v>233.7095238095238</v>
      </c>
      <c r="O37" s="23">
        <v>10</v>
      </c>
      <c r="P37" s="6">
        <v>44371</v>
      </c>
      <c r="Q37" s="7">
        <v>44365</v>
      </c>
      <c r="R37" s="27" t="s">
        <v>155</v>
      </c>
    </row>
    <row r="38" spans="1:18" ht="63">
      <c r="A38" s="15">
        <v>35</v>
      </c>
      <c r="B38" s="23" t="s">
        <v>157</v>
      </c>
      <c r="C38" s="24" t="s">
        <v>156</v>
      </c>
      <c r="D38" s="3" t="s">
        <v>22</v>
      </c>
      <c r="E38" s="25">
        <v>7.8</v>
      </c>
      <c r="F38" s="25"/>
      <c r="G38" s="25"/>
      <c r="H38" s="25">
        <v>7.8</v>
      </c>
      <c r="I38" s="23" t="s">
        <v>17</v>
      </c>
      <c r="J38" s="23" t="s">
        <v>158</v>
      </c>
      <c r="K38" s="24">
        <v>34939.870000000003</v>
      </c>
      <c r="L38" s="4">
        <f t="shared" si="0"/>
        <v>8.0000011448239494</v>
      </c>
      <c r="M38" s="26">
        <v>2795.19</v>
      </c>
      <c r="N38" s="10">
        <f t="shared" si="2"/>
        <v>358.35769230769233</v>
      </c>
      <c r="O38" s="23">
        <v>10</v>
      </c>
      <c r="P38" s="6">
        <v>44371</v>
      </c>
      <c r="Q38" s="7">
        <v>44365</v>
      </c>
      <c r="R38" s="27" t="s">
        <v>159</v>
      </c>
    </row>
    <row r="39" spans="1:18" ht="47.25">
      <c r="A39" s="14">
        <v>36</v>
      </c>
      <c r="B39" s="23" t="s">
        <v>161</v>
      </c>
      <c r="C39" s="24" t="s">
        <v>160</v>
      </c>
      <c r="D39" s="3" t="s">
        <v>22</v>
      </c>
      <c r="E39" s="25">
        <v>9.3127999999999993</v>
      </c>
      <c r="F39" s="25"/>
      <c r="G39" s="25">
        <v>9.3127999999999993</v>
      </c>
      <c r="H39" s="25"/>
      <c r="I39" s="23" t="s">
        <v>24</v>
      </c>
      <c r="J39" s="23" t="s">
        <v>162</v>
      </c>
      <c r="K39" s="24">
        <v>78779.899999999994</v>
      </c>
      <c r="L39" s="4">
        <f t="shared" si="0"/>
        <v>7.9999974612813691</v>
      </c>
      <c r="M39" s="26">
        <v>6302.39</v>
      </c>
      <c r="N39" s="10">
        <f t="shared" si="2"/>
        <v>676.74491023107987</v>
      </c>
      <c r="O39" s="23">
        <v>10</v>
      </c>
      <c r="P39" s="6">
        <v>44371</v>
      </c>
      <c r="Q39" s="7">
        <v>44365</v>
      </c>
      <c r="R39" s="27" t="s">
        <v>163</v>
      </c>
    </row>
    <row r="40" spans="1:18" ht="63">
      <c r="A40" s="14">
        <v>37</v>
      </c>
      <c r="B40" s="23" t="s">
        <v>165</v>
      </c>
      <c r="C40" s="24" t="s">
        <v>164</v>
      </c>
      <c r="D40" s="3" t="s">
        <v>22</v>
      </c>
      <c r="E40" s="25">
        <v>37.5</v>
      </c>
      <c r="F40" s="25">
        <v>37.5</v>
      </c>
      <c r="G40" s="25"/>
      <c r="H40" s="25"/>
      <c r="I40" s="23" t="s">
        <v>17</v>
      </c>
      <c r="J40" s="23" t="s">
        <v>166</v>
      </c>
      <c r="K40" s="24">
        <v>771203.88</v>
      </c>
      <c r="L40" s="4">
        <f t="shared" si="0"/>
        <v>7.9999999481330413</v>
      </c>
      <c r="M40" s="26">
        <v>61696.31</v>
      </c>
      <c r="N40" s="10">
        <f t="shared" si="2"/>
        <v>1645.2349333333332</v>
      </c>
      <c r="O40" s="23">
        <v>7</v>
      </c>
      <c r="P40" s="6">
        <v>44371</v>
      </c>
      <c r="Q40" s="7">
        <v>44365</v>
      </c>
      <c r="R40" s="27" t="s">
        <v>167</v>
      </c>
    </row>
    <row r="41" spans="1:18" ht="63">
      <c r="A41" s="15">
        <v>38</v>
      </c>
      <c r="B41" s="23" t="s">
        <v>169</v>
      </c>
      <c r="C41" s="24" t="s">
        <v>168</v>
      </c>
      <c r="D41" s="3" t="s">
        <v>22</v>
      </c>
      <c r="E41" s="25">
        <v>9.1158000000000001</v>
      </c>
      <c r="F41" s="25"/>
      <c r="G41" s="25"/>
      <c r="H41" s="25">
        <v>9.1158000000000001</v>
      </c>
      <c r="I41" s="23" t="s">
        <v>17</v>
      </c>
      <c r="J41" s="23" t="s">
        <v>170</v>
      </c>
      <c r="K41" s="24">
        <v>49125.46</v>
      </c>
      <c r="L41" s="4">
        <f t="shared" si="0"/>
        <v>8.0000065139339167</v>
      </c>
      <c r="M41" s="26">
        <v>3930.04</v>
      </c>
      <c r="N41" s="10">
        <f t="shared" si="2"/>
        <v>431.12398253581694</v>
      </c>
      <c r="O41" s="23">
        <v>7</v>
      </c>
      <c r="P41" s="6">
        <v>44371</v>
      </c>
      <c r="Q41" s="7">
        <v>44365</v>
      </c>
      <c r="R41" s="27" t="s">
        <v>171</v>
      </c>
    </row>
    <row r="42" spans="1:18" ht="63">
      <c r="A42" s="14">
        <v>39</v>
      </c>
      <c r="B42" s="23" t="s">
        <v>173</v>
      </c>
      <c r="C42" s="24" t="s">
        <v>172</v>
      </c>
      <c r="D42" s="3" t="s">
        <v>22</v>
      </c>
      <c r="E42" s="25">
        <v>10</v>
      </c>
      <c r="F42" s="25"/>
      <c r="G42" s="25"/>
      <c r="H42" s="25">
        <v>10</v>
      </c>
      <c r="I42" s="23" t="s">
        <v>17</v>
      </c>
      <c r="J42" s="23" t="s">
        <v>174</v>
      </c>
      <c r="K42" s="24">
        <v>36564.82</v>
      </c>
      <c r="L42" s="4">
        <f t="shared" si="0"/>
        <v>8.0000120334244773</v>
      </c>
      <c r="M42" s="26">
        <v>2925.19</v>
      </c>
      <c r="N42" s="10">
        <f t="shared" si="2"/>
        <v>292.51900000000001</v>
      </c>
      <c r="O42" s="23">
        <v>7</v>
      </c>
      <c r="P42" s="6">
        <v>44371</v>
      </c>
      <c r="Q42" s="7">
        <v>44365</v>
      </c>
      <c r="R42" s="27" t="s">
        <v>175</v>
      </c>
    </row>
    <row r="43" spans="1:18" ht="63">
      <c r="A43" s="14">
        <v>40</v>
      </c>
      <c r="B43" s="23" t="s">
        <v>177</v>
      </c>
      <c r="C43" s="24" t="s">
        <v>176</v>
      </c>
      <c r="D43" s="3" t="s">
        <v>23</v>
      </c>
      <c r="E43" s="25">
        <v>85.510800000000003</v>
      </c>
      <c r="F43" s="41" t="s">
        <v>51</v>
      </c>
      <c r="G43" s="42"/>
      <c r="H43" s="43"/>
      <c r="I43" s="23" t="s">
        <v>106</v>
      </c>
      <c r="J43" s="23" t="s">
        <v>178</v>
      </c>
      <c r="K43" s="24">
        <v>1585035.29</v>
      </c>
      <c r="L43" s="4">
        <f t="shared" si="0"/>
        <v>11.999999697167626</v>
      </c>
      <c r="M43" s="26">
        <v>190204.23</v>
      </c>
      <c r="N43" s="10">
        <f t="shared" si="2"/>
        <v>2224.3299092044513</v>
      </c>
      <c r="O43" s="23">
        <v>10</v>
      </c>
      <c r="P43" s="6">
        <v>44376</v>
      </c>
      <c r="Q43" s="7">
        <v>44369</v>
      </c>
      <c r="R43" s="27" t="s">
        <v>179</v>
      </c>
    </row>
    <row r="44" spans="1:18" ht="63">
      <c r="A44" s="15">
        <v>41</v>
      </c>
      <c r="B44" s="23" t="s">
        <v>181</v>
      </c>
      <c r="C44" s="24" t="s">
        <v>180</v>
      </c>
      <c r="D44" s="3" t="s">
        <v>23</v>
      </c>
      <c r="E44" s="25">
        <v>40.020699999999998</v>
      </c>
      <c r="F44" s="25">
        <v>40.020699999999998</v>
      </c>
      <c r="G44" s="28"/>
      <c r="H44" s="28"/>
      <c r="I44" s="23" t="s">
        <v>17</v>
      </c>
      <c r="J44" s="23" t="s">
        <v>182</v>
      </c>
      <c r="K44" s="24">
        <v>687620.65</v>
      </c>
      <c r="L44" s="4">
        <f t="shared" si="0"/>
        <v>12.000000290858047</v>
      </c>
      <c r="M44" s="26">
        <v>82514.48</v>
      </c>
      <c r="N44" s="10">
        <f t="shared" si="2"/>
        <v>2061.795021076593</v>
      </c>
      <c r="O44" s="23">
        <v>10</v>
      </c>
      <c r="P44" s="6">
        <v>44377</v>
      </c>
      <c r="Q44" s="7">
        <v>44370</v>
      </c>
      <c r="R44" s="27" t="s">
        <v>183</v>
      </c>
    </row>
    <row r="45" spans="1:18" ht="63">
      <c r="A45" s="14">
        <v>42</v>
      </c>
      <c r="B45" s="23" t="s">
        <v>185</v>
      </c>
      <c r="C45" s="24" t="s">
        <v>184</v>
      </c>
      <c r="D45" s="3" t="s">
        <v>23</v>
      </c>
      <c r="E45" s="25">
        <v>167.4992</v>
      </c>
      <c r="F45" s="25"/>
      <c r="G45" s="29"/>
      <c r="H45" s="25">
        <v>167.4992</v>
      </c>
      <c r="I45" s="23" t="s">
        <v>17</v>
      </c>
      <c r="J45" s="23" t="s">
        <v>186</v>
      </c>
      <c r="K45" s="24">
        <v>552917.41</v>
      </c>
      <c r="L45" s="4">
        <f t="shared" si="0"/>
        <v>12.000000144687069</v>
      </c>
      <c r="M45" s="26">
        <v>66350.09</v>
      </c>
      <c r="N45" s="10">
        <f t="shared" si="2"/>
        <v>396.12183222367628</v>
      </c>
      <c r="O45" s="23">
        <v>7</v>
      </c>
      <c r="P45" s="6">
        <v>44377</v>
      </c>
      <c r="Q45" s="7">
        <v>44370</v>
      </c>
      <c r="R45" s="27" t="s">
        <v>187</v>
      </c>
    </row>
    <row r="46" spans="1:18" s="20" customFormat="1" ht="16.5" thickBot="1">
      <c r="A46" s="32" t="s">
        <v>1</v>
      </c>
      <c r="B46" s="33"/>
      <c r="C46" s="33"/>
      <c r="D46" s="33"/>
      <c r="E46" s="17">
        <f>SUM(E4:E45)</f>
        <v>756.59090000000003</v>
      </c>
      <c r="F46" s="17">
        <f t="shared" ref="F46:M46" si="3">SUM(F4:F45)</f>
        <v>188.24710000000002</v>
      </c>
      <c r="G46" s="17">
        <f t="shared" si="3"/>
        <v>66.315399999999997</v>
      </c>
      <c r="H46" s="17">
        <f t="shared" si="3"/>
        <v>350.90800000000002</v>
      </c>
      <c r="I46" s="17"/>
      <c r="J46" s="17"/>
      <c r="K46" s="17">
        <f t="shared" si="3"/>
        <v>10321704.049999999</v>
      </c>
      <c r="L46" s="11">
        <f t="shared" si="0"/>
        <v>8.5315742994975725</v>
      </c>
      <c r="M46" s="17">
        <f t="shared" si="3"/>
        <v>880603.85</v>
      </c>
      <c r="N46" s="12">
        <f t="shared" si="2"/>
        <v>1163.9101791998819</v>
      </c>
      <c r="O46" s="18"/>
      <c r="P46" s="18"/>
      <c r="Q46" s="18"/>
      <c r="R46" s="19"/>
    </row>
    <row r="47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</row>
    <row r="108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</row>
    <row r="109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</row>
    <row r="110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</row>
    <row r="111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</row>
    <row r="112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</row>
    <row r="113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</row>
    <row r="114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</row>
    <row r="11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</row>
    <row r="117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</row>
    <row r="118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</row>
    <row r="119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</row>
    <row r="120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</row>
    <row r="121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</row>
    <row r="122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</row>
    <row r="124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</row>
    <row r="12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</row>
    <row r="127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</row>
    <row r="128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</row>
    <row r="129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</row>
    <row r="130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</row>
    <row r="131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</row>
    <row r="133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</row>
    <row r="134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</row>
    <row r="13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</row>
    <row r="136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</row>
    <row r="137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</row>
    <row r="139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</row>
    <row r="140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</row>
    <row r="141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</row>
    <row r="142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</row>
    <row r="143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</row>
    <row r="144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</row>
    <row r="14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</row>
    <row r="146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</row>
    <row r="147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</row>
    <row r="148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</row>
    <row r="149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</row>
    <row r="150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</row>
    <row r="151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</row>
    <row r="152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</row>
    <row r="153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</row>
    <row r="154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</row>
    <row r="15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</row>
    <row r="156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</row>
    <row r="157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</row>
    <row r="158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</row>
    <row r="159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</row>
    <row r="160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</row>
    <row r="161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</row>
    <row r="162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</row>
    <row r="163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</row>
    <row r="164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</row>
    <row r="16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</row>
    <row r="166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</row>
    <row r="167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</row>
    <row r="168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</row>
    <row r="169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</row>
    <row r="170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</row>
    <row r="171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</row>
    <row r="172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</row>
    <row r="173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</row>
    <row r="174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  <row r="17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</row>
    <row r="176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</row>
    <row r="177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</row>
    <row r="178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</row>
    <row r="179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</row>
    <row r="180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</row>
    <row r="181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</row>
    <row r="182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</row>
    <row r="183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</row>
    <row r="18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</row>
    <row r="186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</row>
    <row r="187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</row>
    <row r="188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</row>
    <row r="189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</row>
    <row r="190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</row>
    <row r="191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</row>
    <row r="192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</row>
    <row r="193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</row>
    <row r="194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</row>
    <row r="19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</row>
    <row r="196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</row>
    <row r="197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</row>
    <row r="198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</row>
    <row r="199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</row>
    <row r="200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</row>
    <row r="201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</row>
    <row r="202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</row>
    <row r="203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</row>
    <row r="204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</row>
    <row r="20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</row>
    <row r="206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</row>
    <row r="207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</row>
    <row r="208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</row>
    <row r="209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</row>
    <row r="211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</row>
    <row r="212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</row>
    <row r="213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</row>
    <row r="214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</row>
    <row r="21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</row>
    <row r="216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</row>
    <row r="217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</row>
    <row r="218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</row>
    <row r="219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</row>
    <row r="220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</row>
    <row r="221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</row>
    <row r="222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</row>
    <row r="223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</row>
    <row r="224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</row>
    <row r="22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</row>
    <row r="226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</row>
    <row r="227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</row>
    <row r="228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</row>
    <row r="229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</row>
    <row r="230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</row>
    <row r="231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</row>
    <row r="232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</row>
    <row r="233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</row>
    <row r="234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</row>
    <row r="23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</row>
    <row r="236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</row>
    <row r="237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</row>
    <row r="238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</row>
    <row r="239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</row>
    <row r="240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</row>
    <row r="241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</row>
    <row r="242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</row>
    <row r="243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</row>
    <row r="244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</row>
    <row r="24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</row>
    <row r="246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</row>
    <row r="247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</row>
    <row r="248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</row>
    <row r="249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</row>
    <row r="250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</row>
    <row r="251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</row>
    <row r="252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</row>
    <row r="253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</row>
    <row r="254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</row>
    <row r="25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</row>
    <row r="256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</row>
    <row r="257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</row>
    <row r="258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</row>
    <row r="259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</row>
    <row r="260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</row>
    <row r="261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</row>
    <row r="262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</row>
    <row r="263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</row>
    <row r="264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</row>
    <row r="26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</row>
    <row r="266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</row>
    <row r="267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</row>
    <row r="268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</row>
    <row r="269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</row>
    <row r="270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</row>
    <row r="271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</row>
    <row r="272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</row>
    <row r="273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</row>
    <row r="274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</row>
    <row r="27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</row>
    <row r="276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</row>
    <row r="277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</row>
    <row r="278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</row>
    <row r="279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</row>
    <row r="280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</row>
    <row r="281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</row>
    <row r="282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</row>
    <row r="283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</row>
    <row r="284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</row>
    <row r="28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</row>
    <row r="286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</row>
    <row r="287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</row>
    <row r="288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</row>
    <row r="289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</row>
    <row r="290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</row>
    <row r="291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</row>
    <row r="292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</row>
    <row r="293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</row>
    <row r="294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</row>
    <row r="29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</row>
    <row r="296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</row>
    <row r="297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</row>
    <row r="298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</row>
    <row r="299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</row>
    <row r="300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</row>
    <row r="301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</row>
    <row r="302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</row>
    <row r="303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</row>
    <row r="304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</row>
    <row r="30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</row>
    <row r="306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</row>
    <row r="307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</row>
    <row r="308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</row>
    <row r="309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</row>
    <row r="310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</row>
    <row r="311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</row>
    <row r="312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</row>
    <row r="313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</row>
    <row r="314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</row>
    <row r="31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</row>
    <row r="316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</row>
    <row r="317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</row>
    <row r="318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</row>
    <row r="319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</row>
    <row r="320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</row>
    <row r="321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</row>
    <row r="322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</row>
    <row r="323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</row>
    <row r="324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</row>
    <row r="3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</row>
    <row r="326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</row>
    <row r="327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</row>
    <row r="328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</row>
    <row r="329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</row>
    <row r="330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</row>
    <row r="331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</row>
    <row r="332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</row>
    <row r="333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</row>
    <row r="334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</row>
    <row r="33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</row>
    <row r="336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</row>
    <row r="337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</row>
    <row r="338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</row>
    <row r="339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</row>
    <row r="340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</row>
    <row r="341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</row>
    <row r="342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</row>
    <row r="343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</row>
    <row r="344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</row>
    <row r="34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</row>
    <row r="346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</row>
    <row r="347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</row>
    <row r="348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</row>
    <row r="349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</row>
    <row r="350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</row>
    <row r="351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</row>
    <row r="352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</row>
    <row r="353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</row>
    <row r="354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</row>
    <row r="35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</row>
    <row r="356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</row>
    <row r="357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</row>
    <row r="358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</row>
    <row r="359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</row>
    <row r="360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</row>
    <row r="361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</row>
    <row r="362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</row>
    <row r="363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</row>
    <row r="364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</row>
    <row r="36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</row>
    <row r="366" spans="1:18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</row>
    <row r="367" spans="1:18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</row>
    <row r="368" spans="1:1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</row>
    <row r="369" spans="1:18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</row>
    <row r="370" spans="1:18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</row>
    <row r="371" spans="1:18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</row>
    <row r="372" spans="1:18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</row>
    <row r="373" spans="1:18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</row>
    <row r="374" spans="1:18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</row>
    <row r="375" spans="1:18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</row>
    <row r="376" spans="1:18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</row>
    <row r="377" spans="1:18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</row>
    <row r="378" spans="1:1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</row>
    <row r="379" spans="1:18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</row>
    <row r="380" spans="1:18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</row>
    <row r="381" spans="1:18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</row>
    <row r="382" spans="1:18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</row>
    <row r="383" spans="1:18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</row>
    <row r="384" spans="1:18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</row>
    <row r="385" spans="1:18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</row>
    <row r="386" spans="1:18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</row>
    <row r="387" spans="1:18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</row>
    <row r="388" spans="1:1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</row>
    <row r="389" spans="1:18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</row>
    <row r="390" spans="1:18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</row>
    <row r="391" spans="1:18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</row>
    <row r="392" spans="1:18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</row>
    <row r="393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</row>
    <row r="394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</row>
    <row r="39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</row>
    <row r="396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</row>
    <row r="397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</row>
    <row r="398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</row>
    <row r="399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</row>
    <row r="400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</row>
    <row r="401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</row>
    <row r="402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</row>
    <row r="403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</row>
    <row r="404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</row>
    <row r="40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</row>
    <row r="406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</row>
    <row r="407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</row>
    <row r="408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</row>
    <row r="409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</row>
    <row r="410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</row>
    <row r="411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</row>
    <row r="412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</row>
    <row r="413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</row>
    <row r="414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</row>
    <row r="41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</row>
    <row r="416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</row>
    <row r="417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</row>
    <row r="418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</row>
    <row r="419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</row>
    <row r="420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</row>
    <row r="421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</row>
    <row r="422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</row>
    <row r="423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</row>
    <row r="424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</row>
    <row r="4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</row>
    <row r="426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</row>
    <row r="427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</row>
    <row r="428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</row>
    <row r="429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</row>
    <row r="430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</row>
    <row r="431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</row>
    <row r="432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</row>
    <row r="433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</row>
    <row r="434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</row>
    <row r="43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</row>
    <row r="436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</row>
    <row r="437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</row>
    <row r="438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</row>
    <row r="439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</row>
    <row r="440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</row>
    <row r="441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</row>
    <row r="442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</row>
    <row r="443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</row>
    <row r="444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</row>
    <row r="44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</row>
    <row r="446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</row>
    <row r="447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</row>
    <row r="448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</row>
    <row r="449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</row>
    <row r="450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</row>
    <row r="451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</row>
    <row r="452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</row>
    <row r="453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</row>
    <row r="454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</row>
    <row r="45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</row>
    <row r="456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</row>
    <row r="457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</row>
    <row r="458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</row>
    <row r="459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</row>
    <row r="460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</row>
    <row r="461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</row>
    <row r="462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</row>
    <row r="463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</row>
    <row r="464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</row>
    <row r="46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</row>
    <row r="466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</row>
    <row r="467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</row>
    <row r="468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</row>
    <row r="469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</row>
    <row r="470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</row>
    <row r="471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</row>
    <row r="472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</row>
    <row r="473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</row>
    <row r="474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</row>
    <row r="47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</row>
    <row r="476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</row>
    <row r="477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</row>
    <row r="478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</row>
    <row r="479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</row>
    <row r="480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</row>
    <row r="481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</row>
    <row r="482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</row>
    <row r="483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</row>
    <row r="484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</row>
    <row r="48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</row>
    <row r="486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</row>
    <row r="487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</row>
    <row r="488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</row>
    <row r="489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</row>
    <row r="490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</row>
    <row r="491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</row>
    <row r="492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</row>
    <row r="493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</row>
    <row r="494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</row>
    <row r="49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</row>
    <row r="496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</row>
    <row r="497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</row>
    <row r="498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</row>
    <row r="499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</row>
    <row r="500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</row>
    <row r="501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</row>
    <row r="502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</row>
    <row r="503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</row>
    <row r="504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</row>
    <row r="50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</row>
    <row r="506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</row>
    <row r="507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</row>
    <row r="508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</row>
    <row r="509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</row>
    <row r="510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</row>
    <row r="511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</row>
    <row r="512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</row>
    <row r="513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</row>
    <row r="514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</row>
    <row r="51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</row>
    <row r="516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</row>
    <row r="517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</row>
    <row r="518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</row>
    <row r="519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</row>
    <row r="520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</row>
    <row r="521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</row>
    <row r="522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</row>
    <row r="523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</row>
    <row r="524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</row>
    <row r="5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</row>
    <row r="526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</row>
    <row r="527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</row>
    <row r="528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</row>
    <row r="529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</row>
    <row r="530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</row>
    <row r="531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</row>
    <row r="532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</row>
    <row r="533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</row>
    <row r="534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</row>
    <row r="53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</row>
    <row r="536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</row>
    <row r="537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</row>
    <row r="538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</row>
    <row r="539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</row>
    <row r="540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</row>
    <row r="541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</row>
    <row r="542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</row>
    <row r="543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</row>
    <row r="544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</row>
    <row r="54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</row>
    <row r="546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</row>
    <row r="547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</row>
    <row r="548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</row>
    <row r="549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</row>
    <row r="550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</row>
    <row r="551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</row>
    <row r="552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</row>
    <row r="553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</row>
    <row r="554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</row>
    <row r="55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</row>
    <row r="556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</row>
    <row r="557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</row>
    <row r="558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</row>
    <row r="559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</row>
    <row r="560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</row>
    <row r="561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</row>
    <row r="562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</row>
    <row r="563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</row>
    <row r="564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</row>
    <row r="56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</row>
    <row r="566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</row>
    <row r="567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</row>
    <row r="568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</row>
    <row r="569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</row>
    <row r="570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</row>
    <row r="571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</row>
    <row r="572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</row>
    <row r="573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</row>
    <row r="574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</row>
    <row r="57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</row>
    <row r="576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</row>
    <row r="577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</row>
    <row r="578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</row>
    <row r="579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</row>
    <row r="580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</row>
    <row r="581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</row>
    <row r="582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</row>
    <row r="583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</row>
    <row r="584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</row>
    <row r="58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</row>
    <row r="586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</row>
    <row r="587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</row>
    <row r="588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</row>
    <row r="589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</row>
    <row r="590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</row>
    <row r="591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</row>
    <row r="592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</row>
    <row r="593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</row>
    <row r="594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</row>
    <row r="59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</row>
    <row r="596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</row>
    <row r="597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</row>
    <row r="598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</row>
    <row r="599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</row>
    <row r="600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</row>
    <row r="601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</row>
    <row r="602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</row>
    <row r="603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</row>
    <row r="604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</row>
    <row r="60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</row>
    <row r="606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</row>
    <row r="607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</row>
    <row r="608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</row>
    <row r="609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</row>
    <row r="610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</row>
    <row r="611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</row>
    <row r="612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</row>
    <row r="613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</row>
    <row r="614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</row>
    <row r="61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</row>
    <row r="616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</row>
    <row r="617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</row>
    <row r="618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</row>
    <row r="619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</row>
    <row r="620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</row>
    <row r="621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</row>
    <row r="622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</row>
    <row r="623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</row>
    <row r="624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</row>
    <row r="6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</row>
    <row r="626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</row>
    <row r="627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</row>
    <row r="628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</row>
    <row r="629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</row>
    <row r="630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</row>
    <row r="631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</row>
    <row r="632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</row>
    <row r="633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</row>
    <row r="634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</row>
    <row r="63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</row>
    <row r="636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</row>
    <row r="637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</row>
    <row r="638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</row>
    <row r="639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</row>
    <row r="640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</row>
    <row r="641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</row>
    <row r="642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</row>
    <row r="643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</row>
    <row r="644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</row>
    <row r="64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</row>
    <row r="646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</row>
    <row r="647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</row>
    <row r="648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</row>
    <row r="649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</row>
    <row r="650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</row>
    <row r="651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</row>
    <row r="652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</row>
    <row r="653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</row>
    <row r="654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</row>
    <row r="65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</row>
    <row r="656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</row>
    <row r="657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</row>
    <row r="658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</row>
    <row r="659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</row>
    <row r="660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</row>
    <row r="661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</row>
    <row r="662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</row>
    <row r="663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</row>
    <row r="664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</row>
    <row r="66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</row>
    <row r="666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</row>
    <row r="667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</row>
    <row r="668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</row>
    <row r="669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</row>
    <row r="670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</row>
    <row r="671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</row>
    <row r="672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</row>
    <row r="673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</row>
    <row r="674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</row>
    <row r="67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</row>
    <row r="676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</row>
    <row r="677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</row>
    <row r="678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</row>
    <row r="679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</row>
    <row r="680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</row>
    <row r="681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</row>
    <row r="682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</row>
    <row r="683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</row>
    <row r="684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</row>
    <row r="68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</row>
    <row r="686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</row>
    <row r="687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</row>
    <row r="688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</row>
    <row r="689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</row>
    <row r="690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</row>
    <row r="691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</row>
    <row r="692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</row>
    <row r="693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</row>
    <row r="694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</row>
    <row r="69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</row>
    <row r="696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</row>
    <row r="697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</row>
    <row r="698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</row>
    <row r="699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</row>
    <row r="700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</row>
    <row r="701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</row>
    <row r="702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</row>
    <row r="703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</row>
    <row r="704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</row>
    <row r="70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</row>
    <row r="706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</row>
    <row r="707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</row>
    <row r="708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</row>
    <row r="709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</row>
    <row r="710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</row>
    <row r="711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</row>
    <row r="712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</row>
    <row r="713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</row>
    <row r="714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</row>
    <row r="71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</row>
    <row r="716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</row>
    <row r="717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</row>
    <row r="718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</row>
    <row r="719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</row>
    <row r="720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</row>
    <row r="721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</row>
    <row r="722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</row>
    <row r="723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</row>
    <row r="724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</row>
    <row r="7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</row>
    <row r="726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</row>
    <row r="727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</row>
    <row r="728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</row>
    <row r="729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</row>
    <row r="730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</row>
    <row r="731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</row>
    <row r="732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</row>
    <row r="733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</row>
    <row r="734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</row>
    <row r="73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</row>
    <row r="736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</row>
    <row r="737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</row>
    <row r="738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</row>
    <row r="739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</row>
    <row r="740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</row>
    <row r="741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</row>
    <row r="742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</row>
    <row r="743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</row>
    <row r="744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</row>
    <row r="74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</row>
    <row r="746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</row>
    <row r="747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</row>
    <row r="748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</row>
    <row r="749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</row>
    <row r="750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</row>
    <row r="751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</row>
    <row r="752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</row>
    <row r="753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</row>
    <row r="754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</row>
    <row r="75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</row>
    <row r="756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</row>
    <row r="757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</row>
    <row r="758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</row>
    <row r="759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</row>
    <row r="760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</row>
    <row r="761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</row>
    <row r="762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</row>
    <row r="763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</row>
    <row r="764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</row>
    <row r="76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</row>
    <row r="766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</row>
    <row r="767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</row>
    <row r="768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</row>
    <row r="769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</row>
    <row r="770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</row>
    <row r="771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</row>
    <row r="772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</row>
    <row r="773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</row>
    <row r="774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</row>
    <row r="77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</row>
    <row r="776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</row>
    <row r="777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</row>
    <row r="778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</row>
    <row r="779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</row>
    <row r="780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</row>
    <row r="781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</row>
    <row r="782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</row>
    <row r="783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</row>
    <row r="784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</row>
    <row r="78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</row>
    <row r="786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</row>
    <row r="787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</row>
    <row r="788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</row>
    <row r="789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</row>
    <row r="790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</row>
    <row r="791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</row>
    <row r="792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</row>
    <row r="793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</row>
    <row r="794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</row>
    <row r="79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</row>
    <row r="796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</row>
    <row r="797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</row>
    <row r="798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</row>
    <row r="799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</row>
    <row r="800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</row>
    <row r="801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</row>
    <row r="802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</row>
    <row r="803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</row>
    <row r="804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</row>
    <row r="80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</row>
    <row r="806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</row>
    <row r="807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</row>
    <row r="808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</row>
    <row r="809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</row>
    <row r="810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</row>
    <row r="811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</row>
    <row r="812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</row>
    <row r="813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</row>
    <row r="814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</row>
    <row r="81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</row>
    <row r="816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</row>
    <row r="817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</row>
    <row r="818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</row>
    <row r="819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</row>
    <row r="820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</row>
    <row r="821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</row>
    <row r="822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</row>
    <row r="823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</row>
    <row r="824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</row>
    <row r="8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</row>
    <row r="826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</row>
    <row r="827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</row>
    <row r="828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</row>
    <row r="829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</row>
    <row r="830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</row>
    <row r="831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</row>
    <row r="832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</row>
    <row r="833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</row>
    <row r="834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</row>
    <row r="83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</row>
    <row r="836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</row>
    <row r="837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</row>
    <row r="838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</row>
    <row r="839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</row>
    <row r="840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</row>
    <row r="841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</row>
    <row r="842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</row>
    <row r="843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</row>
    <row r="844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</row>
    <row r="84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</row>
    <row r="846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</row>
    <row r="847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</row>
    <row r="848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</row>
    <row r="849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</row>
    <row r="850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</row>
    <row r="851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</row>
    <row r="852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</row>
    <row r="854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</row>
    <row r="85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</row>
    <row r="856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</row>
    <row r="857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</row>
    <row r="858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</row>
    <row r="859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</row>
    <row r="860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</row>
    <row r="861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</row>
    <row r="862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</row>
    <row r="863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</row>
    <row r="864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</row>
    <row r="86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</row>
    <row r="866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</row>
    <row r="867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</row>
    <row r="868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</row>
    <row r="869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</row>
    <row r="870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</row>
    <row r="871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</row>
    <row r="872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</row>
    <row r="873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</row>
    <row r="874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</row>
    <row r="87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</row>
    <row r="876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</row>
    <row r="877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</row>
    <row r="878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</row>
    <row r="879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</row>
    <row r="880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</row>
    <row r="881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</row>
    <row r="882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</row>
    <row r="883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</row>
    <row r="884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</row>
    <row r="88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</row>
    <row r="886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</row>
    <row r="887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</row>
    <row r="888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</row>
    <row r="889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  <row r="890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</row>
    <row r="891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</row>
    <row r="892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</row>
    <row r="893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</row>
    <row r="894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</row>
    <row r="89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</row>
    <row r="896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</row>
    <row r="897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</row>
    <row r="898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</row>
    <row r="899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</row>
    <row r="901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</row>
    <row r="902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</row>
    <row r="903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</row>
    <row r="904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</row>
    <row r="90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</row>
    <row r="906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</row>
    <row r="907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</row>
    <row r="908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</row>
    <row r="909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</row>
    <row r="910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</row>
    <row r="911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</row>
    <row r="912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</row>
    <row r="913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</row>
    <row r="914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</row>
    <row r="91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</row>
    <row r="916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</row>
    <row r="917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</row>
    <row r="918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</row>
    <row r="919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</row>
    <row r="920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</row>
    <row r="921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</row>
    <row r="922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</row>
    <row r="923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</row>
    <row r="924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</row>
    <row r="9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</row>
    <row r="926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</row>
    <row r="927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</row>
    <row r="928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</row>
    <row r="929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</row>
    <row r="930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</row>
    <row r="931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</row>
    <row r="932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</row>
    <row r="933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</row>
    <row r="934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</row>
    <row r="93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</row>
    <row r="936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</row>
    <row r="937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</row>
    <row r="938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</row>
    <row r="939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</row>
    <row r="940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</row>
    <row r="941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</row>
    <row r="942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</row>
    <row r="943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</row>
    <row r="944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</row>
    <row r="94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</row>
    <row r="946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</row>
    <row r="948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</row>
    <row r="949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</row>
    <row r="950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</row>
    <row r="951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</row>
    <row r="952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</row>
    <row r="953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</row>
    <row r="954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</row>
    <row r="95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</row>
    <row r="956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</row>
    <row r="957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</row>
    <row r="958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</row>
    <row r="959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</row>
    <row r="960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</row>
    <row r="961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</row>
    <row r="962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</row>
    <row r="963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</row>
    <row r="964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</row>
    <row r="96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</row>
    <row r="966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</row>
    <row r="967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</row>
    <row r="968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</row>
    <row r="969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</row>
    <row r="970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</row>
    <row r="971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</row>
    <row r="972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</row>
    <row r="973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</row>
    <row r="974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</row>
    <row r="97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</row>
    <row r="976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</row>
    <row r="977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</row>
    <row r="978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</row>
    <row r="979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</row>
    <row r="980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</row>
    <row r="981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</row>
    <row r="982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</row>
    <row r="983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</row>
    <row r="984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</row>
    <row r="98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</row>
    <row r="986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</row>
    <row r="987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</row>
    <row r="988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</row>
    <row r="989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</row>
    <row r="990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</row>
    <row r="991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</row>
    <row r="992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</row>
    <row r="993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</row>
    <row r="994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</row>
    <row r="99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</row>
    <row r="996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</row>
    <row r="997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</row>
    <row r="998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</row>
    <row r="999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</row>
    <row r="1000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</row>
    <row r="1001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</row>
    <row r="1002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</row>
    <row r="1003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</row>
    <row r="1004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</row>
    <row r="100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</row>
    <row r="1006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</row>
    <row r="1007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</row>
    <row r="1008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</row>
    <row r="1009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</row>
    <row r="1010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</row>
    <row r="1011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</row>
    <row r="1012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</row>
    <row r="1013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</row>
    <row r="1014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</row>
    <row r="101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</row>
    <row r="1016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</row>
    <row r="1017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</row>
    <row r="1018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</row>
    <row r="1019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</row>
    <row r="1020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</row>
    <row r="1021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</row>
    <row r="1022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</row>
    <row r="1023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</row>
    <row r="1024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</row>
    <row r="10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</row>
    <row r="1026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</row>
    <row r="1027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</row>
    <row r="1028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</row>
    <row r="1029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</row>
    <row r="1030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</row>
    <row r="1031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</row>
    <row r="1032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</row>
    <row r="1033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</row>
  </sheetData>
  <mergeCells count="21">
    <mergeCell ref="F25:H25"/>
    <mergeCell ref="F26:H26"/>
    <mergeCell ref="F9:H9"/>
    <mergeCell ref="F10:H10"/>
    <mergeCell ref="F43:H43"/>
    <mergeCell ref="D2:D3"/>
    <mergeCell ref="A46:D46"/>
    <mergeCell ref="A1:R1"/>
    <mergeCell ref="L2:N2"/>
    <mergeCell ref="O2:O3"/>
    <mergeCell ref="P2:P3"/>
    <mergeCell ref="Q2:Q3"/>
    <mergeCell ref="R2:R3"/>
    <mergeCell ref="B2:B3"/>
    <mergeCell ref="A2:A3"/>
    <mergeCell ref="C2:C3"/>
    <mergeCell ref="K2:K3"/>
    <mergeCell ref="E2:E3"/>
    <mergeCell ref="F2:H2"/>
    <mergeCell ref="I2:I3"/>
    <mergeCell ref="J2:J3"/>
  </mergeCells>
  <hyperlinks>
    <hyperlink ref="R19" r:id="rId1"/>
  </hyperlinks>
  <printOptions horizontalCentered="1" gridLines="1"/>
  <pageMargins left="0.7" right="0.7" top="0.75" bottom="0.75" header="0" footer="0"/>
  <pageSetup paperSize="9" scale="45" fitToHeight="0" pageOrder="overThenDown" orientation="landscape" cellComments="atEn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2021-05-21T07:49:04Z</cp:lastPrinted>
  <dcterms:created xsi:type="dcterms:W3CDTF">2021-06-01T07:11:01Z</dcterms:created>
  <dcterms:modified xsi:type="dcterms:W3CDTF">2021-06-01T07:11:20Z</dcterms:modified>
</cp:coreProperties>
</file>